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showInkAnnotation="0"/>
  <mc:AlternateContent xmlns:mc="http://schemas.openxmlformats.org/markup-compatibility/2006">
    <mc:Choice Requires="x15">
      <x15ac:absPath xmlns:x15ac="http://schemas.microsoft.com/office/spreadsheetml/2010/11/ac" url="E:\2021\VERGERIJEV TRG_ MOK\STROJNE\"/>
    </mc:Choice>
  </mc:AlternateContent>
  <xr:revisionPtr revIDLastSave="0" documentId="13_ncr:1_{0915A9A6-9C47-47A7-8FE8-2E94E2CEBDD4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ocena vrednosti" sheetId="7" r:id="rId1"/>
    <sheet name="Vodovodna instalacija" sheetId="1" r:id="rId2"/>
    <sheet name="Hlajenje in ogrevanje" sheetId="6" r:id="rId3"/>
    <sheet name="Prezračevanje" sheetId="2" r:id="rId4"/>
  </sheets>
  <definedNames>
    <definedName name="_xlnm.Print_Area" localSheetId="2">'Hlajenje in ogrevanje'!$A$1:$F$75</definedName>
    <definedName name="_xlnm.Print_Area" localSheetId="0">'ocena vrednosti'!$A$1:$F$37</definedName>
    <definedName name="_xlnm.Print_Area" localSheetId="3">Prezračevanje!$A$1:$F$41</definedName>
    <definedName name="_xlnm.Print_Area" localSheetId="1">'Vodovodna instalacija'!$A$1:$F$138</definedName>
  </definedNames>
  <calcPr calcId="181029"/>
</workbook>
</file>

<file path=xl/calcChain.xml><?xml version="1.0" encoding="utf-8"?>
<calcChain xmlns="http://schemas.openxmlformats.org/spreadsheetml/2006/main">
  <c r="A23" i="1" l="1"/>
  <c r="A27" i="1" s="1"/>
  <c r="A55" i="1"/>
  <c r="A67" i="1" s="1"/>
  <c r="A7" i="1" l="1"/>
  <c r="A10" i="1" l="1"/>
  <c r="A13" i="1" s="1"/>
  <c r="A16" i="1" s="1"/>
  <c r="A6" i="6"/>
  <c r="A32" i="6" l="1"/>
  <c r="A19" i="1"/>
  <c r="A84" i="1"/>
  <c r="A36" i="6" l="1"/>
  <c r="A39" i="6" l="1"/>
  <c r="A42" i="6" s="1"/>
  <c r="A87" i="1"/>
  <c r="A45" i="6" l="1"/>
  <c r="A48" i="6" l="1"/>
  <c r="A51" i="6" s="1"/>
  <c r="A54" i="6" s="1"/>
  <c r="A57" i="6" l="1"/>
  <c r="A36" i="1" l="1"/>
  <c r="A42" i="1" l="1"/>
  <c r="A45" i="1" l="1"/>
  <c r="A48" i="1" l="1"/>
  <c r="A51" i="1" s="1"/>
  <c r="A31" i="1"/>
  <c r="A15" i="2"/>
  <c r="A19" i="2" l="1"/>
  <c r="A22" i="2" s="1"/>
  <c r="A90" i="1"/>
  <c r="A93" i="1" l="1"/>
  <c r="A96" i="1" s="1"/>
  <c r="A99" i="1" l="1"/>
  <c r="A102" i="1" s="1"/>
  <c r="A104" i="1" l="1"/>
  <c r="A107" i="1" s="1"/>
  <c r="A110" i="1" l="1"/>
  <c r="A113" i="1" l="1"/>
  <c r="A116" i="1" l="1"/>
  <c r="A79" i="1" l="1"/>
  <c r="A76" i="1"/>
  <c r="A70" i="1"/>
  <c r="A73" i="1"/>
</calcChain>
</file>

<file path=xl/sharedStrings.xml><?xml version="1.0" encoding="utf-8"?>
<sst xmlns="http://schemas.openxmlformats.org/spreadsheetml/2006/main" count="262" uniqueCount="137">
  <si>
    <t>kos</t>
  </si>
  <si>
    <t>PE cev za pitno vodo za obratovalni tlak 12,5 bar vključno s fazonskimi kosi in zaščitni cevjo za postavitev v zemljo</t>
  </si>
  <si>
    <t>m</t>
  </si>
  <si>
    <t>S K U P A J :</t>
  </si>
  <si>
    <t>€</t>
  </si>
  <si>
    <t>Večplastna "Alumplast" cev za razvod hladne in tople vode sestavljena iz slojev polietilena, veznega sloja, aluminijaste cevi, veznega sloja in polietilena, komplet s spojnimi elementi in tesnilnim materialom, parozaporno toplotno izolirana s penjenim polietilenom v mehanski zaščiti</t>
  </si>
  <si>
    <t>DN 20 (Ø25 x 2,50 mm)</t>
  </si>
  <si>
    <t>DN 15 (Ø20 x 2,25 mm)</t>
  </si>
  <si>
    <t>Kroglična navojna zaporna pipa za pitno vodo s tesnilnim materialom</t>
  </si>
  <si>
    <t>Navojni lovilnik nesnage za pitno vodo s tesnilnim materialom</t>
  </si>
  <si>
    <t>DN 20</t>
  </si>
  <si>
    <t>DN 15</t>
  </si>
  <si>
    <t>KANALIZACIJA</t>
  </si>
  <si>
    <t>Plastična kanalizacijska cev vključno s plastičnimi fazonskimi kosi in gumi tesnili</t>
  </si>
  <si>
    <t>DN   50</t>
  </si>
  <si>
    <t>150 x 150 mm</t>
  </si>
  <si>
    <t>PRIPRAVA TOPLE PITNE VODE</t>
  </si>
  <si>
    <t>kpl</t>
  </si>
  <si>
    <t>Varnostni ventil bojlerja za tlak odpiranja 6 bar s tesnilnim materialom</t>
  </si>
  <si>
    <t>Zaporna kroglična pipa z ročajem in tesnilnim materialom</t>
  </si>
  <si>
    <t>DN  15</t>
  </si>
  <si>
    <t>Protipovratni navojni ventil s tesnilnim materialom</t>
  </si>
  <si>
    <t>Izpustna kroglična pipa s cevnim holandcem in tesnilnim materialom</t>
  </si>
  <si>
    <t>SANITARNI ELEMENTI Z OPREMO</t>
  </si>
  <si>
    <t>Kompletni stenski WC sestavljen iz nosilne konstrukcije, školjke iz sanitarne keramike s stenskim odtokom, sedežne deske s pokrovom, podometnega izplakovalnega kotlička z aktivacijsko tipko, plovnim ventilom in zvezno pregibno cevjo, odtočnega ventila z odtočno cevjo, regulirnega kotnega ventila DN 15 in regulirnim ročajem, z vsem tesnilnim in pritrdilnim materialom</t>
  </si>
  <si>
    <t>Stenski iztočni ventil s cevnim holandcem in rozeto, podometnim ventilom z rozeto in kapo ter tesnilnim materialom</t>
  </si>
  <si>
    <t>POPIS MATERIALA IN DEL – PREZRAČEVANJE</t>
  </si>
  <si>
    <t>POPIS MATERIALA IN DEL – HLAJENJE IN OGREVANJE</t>
  </si>
  <si>
    <t>kos  1</t>
  </si>
  <si>
    <t>Bakrene cevi za freonsko povezavo zunanje in notranjih enot, komplet predizolirane s parozaporno toplotno izolacijo s plastificiranim zunanjim plaščem, z lepilnim materialom ter lepilnimi trakovi za spoje, speljane v zaščitni cevi</t>
  </si>
  <si>
    <t>Električno kabliranje vključno z zaščitno cevjo med zunanjo in notranjimi enotami po navodilih proizvajalca</t>
  </si>
  <si>
    <t>Vakumiranje freonske inštalacije s črpalko za absolutni tlak ter izsuševanje</t>
  </si>
  <si>
    <t>Polnitev sistema s freonom  in zagon</t>
  </si>
  <si>
    <t>Predizolirana cev za odvod kondenza dolžine 500 mm, komplet s fazonskim kosi, spojnim in pritrdilnim materialom</t>
  </si>
  <si>
    <t>1.1</t>
  </si>
  <si>
    <t>1.2</t>
  </si>
  <si>
    <t>DN 110</t>
  </si>
  <si>
    <t>-</t>
  </si>
  <si>
    <t>Ø125</t>
  </si>
  <si>
    <t>Meritve prezračevanja z regulacijo količin zraka vseh elementov</t>
  </si>
  <si>
    <r>
      <t>N</t>
    </r>
    <r>
      <rPr>
        <vertAlign val="subscript"/>
        <sz val="11"/>
        <rFont val="Arial"/>
        <family val="2"/>
        <charset val="238"/>
      </rPr>
      <t>el</t>
    </r>
    <r>
      <rPr>
        <sz val="11"/>
        <rFont val="Arial"/>
        <family val="2"/>
        <charset val="238"/>
      </rPr>
      <t xml:space="preserve"> = 36 W, 230V, 50 Hz</t>
    </r>
  </si>
  <si>
    <r>
      <t xml:space="preserve">1/4” - dz = </t>
    </r>
    <r>
      <rPr>
        <sz val="11"/>
        <rFont val="Symbol"/>
        <family val="1"/>
        <charset val="2"/>
      </rPr>
      <t>Æ</t>
    </r>
    <r>
      <rPr>
        <sz val="11"/>
        <rFont val="Arial"/>
        <family val="2"/>
        <charset val="238"/>
      </rPr>
      <t xml:space="preserve">   6,35 mm</t>
    </r>
  </si>
  <si>
    <r>
      <t xml:space="preserve">3/8” - dz = </t>
    </r>
    <r>
      <rPr>
        <sz val="11"/>
        <rFont val="Symbol"/>
        <family val="1"/>
        <charset val="2"/>
      </rPr>
      <t>Æ</t>
    </r>
    <r>
      <rPr>
        <sz val="11"/>
        <rFont val="Arial"/>
        <family val="2"/>
        <charset val="238"/>
      </rPr>
      <t xml:space="preserve">   9,52 mm</t>
    </r>
  </si>
  <si>
    <t>PVC cevi za odvod kondenza, komplet s fazonskim kosi, spojnim in pritrdilnim materialom</t>
  </si>
  <si>
    <r>
      <t>V</t>
    </r>
    <r>
      <rPr>
        <vertAlign val="subscript"/>
        <sz val="11"/>
        <rFont val="Arial"/>
        <family val="2"/>
        <charset val="238"/>
      </rPr>
      <t>od</t>
    </r>
    <r>
      <rPr>
        <sz val="11"/>
        <rFont val="Arial"/>
        <family val="2"/>
        <charset val="238"/>
      </rPr>
      <t xml:space="preserve"> = 100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H</t>
    </r>
    <r>
      <rPr>
        <vertAlign val="subscript"/>
        <sz val="11"/>
        <rFont val="Arial"/>
        <family val="2"/>
        <charset val="238"/>
      </rPr>
      <t>ekst</t>
    </r>
    <r>
      <rPr>
        <sz val="11"/>
        <rFont val="Arial"/>
        <family val="2"/>
        <charset val="238"/>
      </rPr>
      <t>= 94 Pa</t>
    </r>
  </si>
  <si>
    <t>tip Vario II 100</t>
  </si>
  <si>
    <t xml:space="preserve">Ø20/Ø26 mm </t>
  </si>
  <si>
    <t>Tlačni preizkus ustreznega tlaka na visokotlačni strani po navodih proizvajalca</t>
  </si>
  <si>
    <t>Ø100</t>
  </si>
  <si>
    <t>PRIKLJUČEK IN MERILNO MESTO</t>
  </si>
  <si>
    <t>Kroglična navojna zaporna pipa s tesnilnim materialom</t>
  </si>
  <si>
    <t>Kroglična navojna zaporna pipa z odbojnim ventilom, izpustno pipo DN 10 in tesnilnim materialom</t>
  </si>
  <si>
    <t>Pretočna raztezna posoda za pitno vodo koristnega volumna</t>
  </si>
  <si>
    <t>POPIS MATERIALA IN DEL – VODOVODNA INSTALACIJA</t>
  </si>
  <si>
    <t>DN   75</t>
  </si>
  <si>
    <t>DN 125</t>
  </si>
  <si>
    <t>Nadometni ventilator Meltem ali enakovreden z nepovratno loputo in krmiljenjem izteka, komplet s pritrdilno garnituro</t>
  </si>
  <si>
    <t>Spiro kanali iz pocinkane pločevine s fazonskimi kosi in pritrdilnim materialom</t>
  </si>
  <si>
    <t xml:space="preserve">GROBA TLAČNA INŠTALACIJA </t>
  </si>
  <si>
    <t>Aluminijska vratna rešetka, komplet s pritrdilnim matetrialom</t>
  </si>
  <si>
    <t>tip AR-4P dim. 425x125 mm</t>
  </si>
  <si>
    <t xml:space="preserve">Zunanja enota z vgrajenim inverterskim kompresorjem, aksialnim ventilatorjem, kondenzatorjem – uparjalnikom v ohišju in ekološkim freonom </t>
  </si>
  <si>
    <t>4.1.</t>
  </si>
  <si>
    <t>4.3.</t>
  </si>
  <si>
    <t>4.2.</t>
  </si>
  <si>
    <t>1.3</t>
  </si>
  <si>
    <r>
      <t>hladilne moči Q</t>
    </r>
    <r>
      <rPr>
        <vertAlign val="subscript"/>
        <sz val="11"/>
        <rFont val="Arial"/>
        <family val="2"/>
        <charset val="238"/>
      </rPr>
      <t>h</t>
    </r>
    <r>
      <rPr>
        <sz val="11"/>
        <rFont val="Arial"/>
        <family val="2"/>
        <charset val="238"/>
      </rPr>
      <t>= 2,0 kW</t>
    </r>
  </si>
  <si>
    <r>
      <t>toplotne moči Q</t>
    </r>
    <r>
      <rPr>
        <vertAlign val="subscript"/>
        <sz val="11"/>
        <rFont val="Arial"/>
        <family val="2"/>
        <charset val="238"/>
      </rPr>
      <t>g</t>
    </r>
    <r>
      <rPr>
        <sz val="11"/>
        <rFont val="Arial"/>
        <family val="2"/>
        <charset val="238"/>
      </rPr>
      <t>= 2,2 kW</t>
    </r>
  </si>
  <si>
    <t>Tipska stenska nosilca za postavitev zunanje enote na zun. zid, komplet s štirimi amortizerji in pritrdilnim materialom</t>
  </si>
  <si>
    <t>PEHD Ø25 / DN 20</t>
  </si>
  <si>
    <r>
      <t>DN 15, Q</t>
    </r>
    <r>
      <rPr>
        <vertAlign val="subscript"/>
        <sz val="11"/>
        <rFont val="Arial"/>
        <family val="2"/>
        <charset val="238"/>
      </rPr>
      <t>n</t>
    </r>
    <r>
      <rPr>
        <sz val="11"/>
        <rFont val="Arial"/>
        <family val="2"/>
        <charset val="238"/>
      </rPr>
      <t>= 1,5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Q</t>
    </r>
    <r>
      <rPr>
        <vertAlign val="subscript"/>
        <sz val="11"/>
        <rFont val="Arial"/>
        <family val="2"/>
        <charset val="238"/>
      </rPr>
      <t>max</t>
    </r>
    <r>
      <rPr>
        <sz val="11"/>
        <rFont val="Arial"/>
        <family val="2"/>
        <charset val="238"/>
      </rPr>
      <t>= 3,0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</si>
  <si>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>Horizontalni vodomerni števec s holandci in tesnilnim materialom (ev. zamenjava obstoječega)</t>
  </si>
  <si>
    <t>Stenski sifon za pomivalni stroj vključno s pritrdilnim materialom</t>
  </si>
  <si>
    <t>dim 650x480</t>
  </si>
  <si>
    <t>Kompleten pisoar, sestavljen iz nosilne konstrukcije, konzolne školjke s skritim priključkom za vodo, komplet z elekronsko prožilno armaturo - temperaturnim senzorjem, sifonom, el. transformatorjem, kartušo z el. magnetnim ventilom in izločevalcem nesnage, z vsem tesnilnim in pritrdilnim materialom</t>
  </si>
  <si>
    <t>Kompletna tuš stenska podometna enoročna termostatska mešalna baterija z ročno in nadglavno prho, z vsemi nosilci, priključki, veznim, tesnilnim in pritrdilnim materialom</t>
  </si>
  <si>
    <t>Kompletni invalidski stenski WC sestavljen iz nosilne konstrukcije, školjke iz sanitarne keramike s stenskim odtokom, sedežne deske s pokrovom, podometnega izplakovalnega kotlička z aktivacijsko tipko, plovnim ventilom in zvezno pregibno cevjo, odtočnega ventila z odtočno cevjo, regulirnega kotnega ventila DN 15 in regulirnim ročajem, z vsem tesnilnim in pritrdilnim materialom</t>
  </si>
  <si>
    <t>Ogledalo velikosti  600 x 800 mm z brušenimi robovi( po izbiri arhitekta), vključno z držali in pritrdilnim materialom</t>
  </si>
  <si>
    <t>Ogledalo velikosti cca 600 x 800 mm z brušenimi robovi ( po izbiri arhitekta), nagibno za potrebe invalidov, vključno z držali in pritrdilnim materialom</t>
  </si>
  <si>
    <t>d.) držalo ali omarica za WC papir</t>
  </si>
  <si>
    <t>Komplet sanitarna galanterija za sanitarije in opremo (po izboru arhitekta/ investitorja) z:</t>
  </si>
  <si>
    <t xml:space="preserve">c.) metlica za WC s posodo </t>
  </si>
  <si>
    <t>Linijska talna kanaleta,  program TECE , s sredinskim iztokom, dolžine 1000 mm, komplet s talno rešetko iz nerjaveče pločevine z vgradnim in spojnim materialom</t>
  </si>
  <si>
    <t>Talni sifon iz plastičnega materiala z inox okvirjem in rešetko, PVC vložkom in tesnilnim materialom</t>
  </si>
  <si>
    <t>Kompleten umivalnik za montažo na steno sestavljen iz nosilne konstrukcije,  sanitarne keramike, odlivnim ventilom, sifonom, stoječo  enoročno mešalno baterijo, veznimi cevmi, kotnima ventiloma s filtrom, z vsem tesnilnim in pritrdilnim materialom</t>
  </si>
  <si>
    <t>Kompleten invalidski umivalnik za montažo na steno sestavljen iz nosilne konstrukcije, sanitarne keramike, odlivnim ventilom, sifonom, stoječo enoročno mešalno baterijo za invalide, veznimi cevmi, kotnima ventiloma s filtrom, z vsem tesnilnim in pritrdilnim materialom</t>
  </si>
  <si>
    <t>b.) koš za papirnate brisače z pokrovom</t>
  </si>
  <si>
    <t>a.) posodica za tekoče milo z držalom</t>
  </si>
  <si>
    <t>Kompletna držala za invalide ob tušu, držalo ob WC školjki, držalo ob umivalniku, z vsem tesnilnim in pritrdilnim materialom</t>
  </si>
  <si>
    <t>komplet</t>
  </si>
  <si>
    <t>Komplet enoročna stoječa mešalna baterija z dolgim premičnim izpustom za potrebe kuhinje, kotnima regulirnima ventiloma DN 15 z rozeto in ročajem, zveznima cevkama, pritrdilnim in tesnilnim materialom</t>
  </si>
  <si>
    <t xml:space="preserve">Predelava obstoječega priključka vodovodnega omrežja na obstoječem vodovodu </t>
  </si>
  <si>
    <t xml:space="preserve">Predelava obstoječega obstoječe kanalizacije z novimi priključki </t>
  </si>
  <si>
    <t>Tehnični podatki (DIN 4708):</t>
  </si>
  <si>
    <t>- grelna moč T.Č. = 1850 W</t>
  </si>
  <si>
    <t>- priključna moč T.Č. = 600 W</t>
  </si>
  <si>
    <r>
      <t>- temperatura vode = 55</t>
    </r>
    <r>
      <rPr>
        <sz val="11"/>
        <color indexed="8"/>
        <rFont val="Arial"/>
        <family val="2"/>
      </rPr>
      <t>°</t>
    </r>
    <r>
      <rPr>
        <sz val="11"/>
        <color indexed="8"/>
        <rFont val="Arial"/>
        <family val="2"/>
        <charset val="238"/>
      </rPr>
      <t>C</t>
    </r>
  </si>
  <si>
    <t>- hladilni medij R134a</t>
  </si>
  <si>
    <t>- grelna moč el.grelca Ng=2 x 1000 W</t>
  </si>
  <si>
    <r>
      <t>- temperatura vode = 75</t>
    </r>
    <r>
      <rPr>
        <sz val="11"/>
        <color indexed="8"/>
        <rFont val="Arial"/>
        <family val="2"/>
      </rPr>
      <t>°</t>
    </r>
    <r>
      <rPr>
        <sz val="11"/>
        <color indexed="8"/>
        <rFont val="Arial"/>
        <family val="2"/>
        <charset val="238"/>
      </rPr>
      <t>C</t>
    </r>
  </si>
  <si>
    <t>- obratovalni tlak: NP 6</t>
  </si>
  <si>
    <t xml:space="preserve"> - koristni volumen: 80 l</t>
  </si>
  <si>
    <t>npr. proizvod GORENJE ali drugi</t>
  </si>
  <si>
    <r>
      <t>V</t>
    </r>
    <r>
      <rPr>
        <vertAlign val="subscript"/>
        <sz val="11"/>
        <rFont val="Arial"/>
        <family val="2"/>
        <charset val="238"/>
      </rPr>
      <t xml:space="preserve">k </t>
    </r>
    <r>
      <rPr>
        <sz val="11"/>
        <rFont val="Arial"/>
        <family val="2"/>
        <charset val="238"/>
      </rPr>
      <t>= 5 l</t>
    </r>
  </si>
  <si>
    <r>
      <t xml:space="preserve">Kompletna stenska toplotna črpalka za pripravo tople sanitarne vode, kompaktne izvedbe z vodenim zrakom, </t>
    </r>
    <r>
      <rPr>
        <sz val="11"/>
        <color indexed="8"/>
        <rFont val="Arial"/>
        <family val="2"/>
      </rPr>
      <t xml:space="preserve">dovod in odvod zraka s kanalskim razvodom vodenim na prosto,  izdelana iz jeklene pločevine,  znotraj visoko temperaturno emajlirana, komplet  s magnezijevo anodo, zaščitena z toplotno izolacijo, z revizijsko odprtino, komplet z  vsemi priključki </t>
    </r>
  </si>
  <si>
    <t>Strešna kapa oz. fasadna rešetka z zaščitno mrežico za montažo na fasado s pritrdilnim materialom</t>
  </si>
  <si>
    <r>
      <t>priključna el. moč N</t>
    </r>
    <r>
      <rPr>
        <vertAlign val="subscript"/>
        <sz val="11"/>
        <rFont val="Arial"/>
        <family val="2"/>
        <charset val="238"/>
      </rPr>
      <t>el</t>
    </r>
    <r>
      <rPr>
        <sz val="11"/>
        <rFont val="Arial"/>
        <family val="2"/>
        <charset val="238"/>
      </rPr>
      <t xml:space="preserve"> = 2,8 kW, 230 V, 50 Hz</t>
    </r>
  </si>
  <si>
    <t>Inverter multi split toplotna črpalka Daikin tip 3MXM40N ali enakovredna, sestavljena iz:</t>
  </si>
  <si>
    <r>
      <t>toplotne moči Q</t>
    </r>
    <r>
      <rPr>
        <vertAlign val="subscript"/>
        <sz val="11"/>
        <rFont val="Arial"/>
        <family val="2"/>
        <charset val="238"/>
      </rPr>
      <t>g max</t>
    </r>
    <r>
      <rPr>
        <sz val="11"/>
        <rFont val="Arial"/>
        <family val="2"/>
        <charset val="238"/>
      </rPr>
      <t>= 7 kW, pri temp. prostora t</t>
    </r>
    <r>
      <rPr>
        <vertAlign val="subscript"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= +20°C in zunanji temp. t</t>
    </r>
    <r>
      <rPr>
        <vertAlign val="subscript"/>
        <sz val="11"/>
        <rFont val="Arial"/>
        <family val="2"/>
        <charset val="238"/>
      </rPr>
      <t>z</t>
    </r>
    <r>
      <rPr>
        <sz val="11"/>
        <rFont val="Arial"/>
        <family val="2"/>
        <charset val="238"/>
      </rPr>
      <t>= -14°C</t>
    </r>
  </si>
  <si>
    <t>Notranja stenska enota  Daikin FTXP20M ali enakovredna, z vgrajenim ventilatorjem freonskim kondenzatorjem – uparjalnikom, vpihovalno in sesalno odprtino za obtočni zrak, filtrom ter daljinskim upravljalnikom, komplet s pritrdilnim materialom</t>
  </si>
  <si>
    <t>Notranja stropna/kasetna enota  Daikin FFA25A9 ali enakovredna, z vgrajenim ventilatorjem freonskim kondenzatorjem – uparjalnikom, vpihovalno in sesalno odprtino za obtočni zrak, filtrom, kondenzno črpalko ter daljinskim upravljalnikom, komplet s pritrdilnim materialom</t>
  </si>
  <si>
    <r>
      <t>hladilne moči Q</t>
    </r>
    <r>
      <rPr>
        <vertAlign val="subscript"/>
        <sz val="11"/>
        <rFont val="Arial"/>
        <family val="2"/>
        <charset val="238"/>
      </rPr>
      <t>h</t>
    </r>
    <r>
      <rPr>
        <sz val="11"/>
        <rFont val="Arial"/>
        <family val="2"/>
        <charset val="238"/>
      </rPr>
      <t>= 2,5 kW</t>
    </r>
  </si>
  <si>
    <r>
      <t>toplotne moči Q</t>
    </r>
    <r>
      <rPr>
        <vertAlign val="subscript"/>
        <sz val="11"/>
        <rFont val="Arial"/>
        <family val="2"/>
        <charset val="238"/>
      </rPr>
      <t>g</t>
    </r>
    <r>
      <rPr>
        <sz val="11"/>
        <rFont val="Arial"/>
        <family val="2"/>
        <charset val="238"/>
      </rPr>
      <t>= 3,2 kW</t>
    </r>
  </si>
  <si>
    <t>2.1</t>
  </si>
  <si>
    <t>2.2</t>
  </si>
  <si>
    <r>
      <t>hladilne moči Q</t>
    </r>
    <r>
      <rPr>
        <vertAlign val="subscript"/>
        <sz val="11"/>
        <rFont val="Arial"/>
        <family val="2"/>
        <charset val="238"/>
      </rPr>
      <t>h max</t>
    </r>
    <r>
      <rPr>
        <sz val="11"/>
        <rFont val="Arial"/>
        <family val="2"/>
        <charset val="238"/>
      </rPr>
      <t>= 5,4 kW, pri  temp.prostora t</t>
    </r>
    <r>
      <rPr>
        <vertAlign val="subscript"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= +26 °C in zunanji temp. t</t>
    </r>
    <r>
      <rPr>
        <vertAlign val="subscript"/>
        <sz val="11"/>
        <rFont val="Arial"/>
        <family val="2"/>
        <charset val="238"/>
      </rPr>
      <t>z</t>
    </r>
    <r>
      <rPr>
        <sz val="11"/>
        <rFont val="Arial"/>
        <family val="2"/>
        <charset val="238"/>
      </rPr>
      <t>= +35 °C</t>
    </r>
  </si>
  <si>
    <r>
      <rPr>
        <sz val="11"/>
        <rFont val="Calibri"/>
        <family val="2"/>
        <charset val="238"/>
      </rPr>
      <t>Ø</t>
    </r>
    <r>
      <rPr>
        <sz val="11"/>
        <rFont val="Arial"/>
        <family val="2"/>
        <charset val="238"/>
      </rPr>
      <t xml:space="preserve"> 32</t>
    </r>
  </si>
  <si>
    <r>
      <t>Konvektorski električni  radiator N</t>
    </r>
    <r>
      <rPr>
        <vertAlign val="subscript"/>
        <sz val="11"/>
        <rFont val="Arial"/>
        <family val="2"/>
        <charset val="238"/>
      </rPr>
      <t>el</t>
    </r>
    <r>
      <rPr>
        <sz val="11"/>
        <rFont val="Arial"/>
        <family val="2"/>
        <charset val="238"/>
      </rPr>
      <t>= 1000 W, 230 V, 50 Hz, termostatom za kontrolo prostorske temperature ter pripadajočim nosilnim in pritrdilnim materialom</t>
    </r>
  </si>
  <si>
    <t>POMOŽNA DELA IN SPLOŠNI DEL</t>
  </si>
  <si>
    <t>SKUPAJ</t>
  </si>
  <si>
    <t>PREZRAČEVANJE</t>
  </si>
  <si>
    <t>4/3.</t>
  </si>
  <si>
    <t>OGREVANJE IN HLAJENJE</t>
  </si>
  <si>
    <t>4/2.</t>
  </si>
  <si>
    <t>VODOVODNA INSTALACIJA</t>
  </si>
  <si>
    <t xml:space="preserve">Izvedbo stojnih instalacij predvidenih s PZI projektno dokumentacijo je nujno uskladiti s soglasodajalci, predvsem s smernicami in zahtevami ZAVODA ZA VARSTVO KULTURNE DEDIŠČINE SLOVENIJE </t>
  </si>
  <si>
    <t>OCENA VREDNOSTI</t>
  </si>
  <si>
    <t>OBJEKT : POSLOVNI OBJEKT, Vergerijev trg 3, Koper</t>
  </si>
  <si>
    <t>INVESTITOR: MESTNA OBČINA KOPER, Verdijeva ulica 10, KOPER</t>
  </si>
  <si>
    <t>Nepredvidena dela, po potrditvi nadzornega organa</t>
  </si>
  <si>
    <t>REKAPITULACIJA</t>
  </si>
  <si>
    <t>OPOMBA:</t>
  </si>
  <si>
    <t>- Ocena stroškov je projektantska, informativna</t>
  </si>
  <si>
    <t>- Točne cene bo investitor dobil na osnovi zbranih ponudb izvajalcev</t>
  </si>
  <si>
    <t>- V ceni ni upoštevan DDV</t>
  </si>
  <si>
    <t>SPLOŠNO</t>
  </si>
  <si>
    <t xml:space="preserve">Dobava, montaža, prevozi vnos materiala in opreme, iznos in odvoz embalaže. Vsi manipulativni in njim sorodni stroški ter režijski stroški gradbišča. Gradbena pomoč upoštevana v ceni postavke. Ves drobni montažni, pritrdilni in spojni ter tesnilni material, potreben za izvedbo posamezne postavke. Zarisovanje in usklajevanje z ostalimi izvajalci del. Zavarovanje, vsa pripravljalna, zaključna in njim sorodna dela. Tesnenje prehodov skozi stene in stropove z namensko tesnilno maso, ter tesnenje vseh prehodov na mejah požarnih sektorjev z ognjevarno tesnilno maso. Skrb za pravilno vgradnjo vseh inštalacijskih cevi v medetažne oz. ab plošče (zadosten medsebojni odmik cevi, namestitev cevi v območja po navodilu nadzora). Vsa začasna morebitno potrebna zaščitna obbetoniranja instalacij. Vsa dokazna dokumentacija (a – testi, garancijski listi, izjave o skladnosti itd), prevedena v slovenski jezik, navodila za vzdrževanje. Poizkusni zagon naprav in funkcionalna predaja naprav uporabniku. Šolanje kadra za upravljanje z sistemom.
Dela se obračunajo na podlagi dejansko izvršenih del po enotnih cenah predračuna. Izvedena dela morajo biti dokumentirana z gradbeno knjigo, izdelano po standardih stroke. Vse postavke, ki so izražene v dolžinah morajo biti obračunane po posameznih elementih na podlagi priloženih grafičnih prilog z vpisanimi izmerami.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</si>
</sst>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S_I_T_-;\-* #,##0.00\ _S_I_T_-;_-* &quot;-&quot;??\ _S_I_T_-;_-@_-"/>
    <numFmt numFmtId="166" formatCode="00&quot;.&quot;"/>
    <numFmt numFmtId="167" formatCode="#,##0.00\ [$€-1]"/>
  </numFmts>
  <fonts count="29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bscript"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Symbol"/>
      <family val="1"/>
      <charset val="2"/>
    </font>
    <font>
      <sz val="11"/>
      <name val="Symbol"/>
      <family val="1"/>
      <charset val="238"/>
    </font>
    <font>
      <sz val="10"/>
      <name val="Arial"/>
      <family val="2"/>
      <charset val="238"/>
    </font>
    <font>
      <sz val="11"/>
      <name val="SLO_Dutch"/>
      <charset val="238"/>
    </font>
    <font>
      <sz val="10"/>
      <name val="Arial"/>
      <family val="2"/>
      <charset val="238"/>
    </font>
    <font>
      <sz val="11"/>
      <color theme="1"/>
      <name val="Arial CE"/>
      <family val="2"/>
      <charset val="238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  <charset val="238"/>
    </font>
    <font>
      <sz val="11"/>
      <name val="Arial CE"/>
      <charset val="238"/>
    </font>
    <font>
      <sz val="11"/>
      <color theme="1"/>
      <name val="Arial CE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sz val="11"/>
      <color theme="1"/>
      <name val="Arial CE"/>
      <family val="2"/>
    </font>
    <font>
      <sz val="10"/>
      <color theme="1"/>
      <name val="Arial CE"/>
      <family val="2"/>
      <charset val="238"/>
    </font>
    <font>
      <sz val="11"/>
      <name val="Arial CE"/>
      <family val="2"/>
    </font>
    <font>
      <sz val="11"/>
      <name val="Calibri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u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9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horizontal="justify"/>
    </xf>
    <xf numFmtId="49" fontId="1" fillId="0" borderId="0" xfId="0" applyNumberFormat="1" applyFont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1" fillId="0" borderId="0" xfId="0" quotePrefix="1" applyFont="1" applyAlignment="1">
      <alignment horizontal="justify" vertical="top"/>
    </xf>
    <xf numFmtId="0" fontId="6" fillId="0" borderId="0" xfId="0" applyFont="1" applyAlignment="1">
      <alignment horizontal="justify" vertical="top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1" applyFont="1" applyAlignment="1">
      <alignment horizontal="justify" vertical="top"/>
    </xf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>
      <alignment horizontal="justify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49" fontId="2" fillId="0" borderId="0" xfId="0" applyNumberFormat="1" applyFont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1" fillId="0" borderId="0" xfId="1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8" fillId="0" borderId="0" xfId="0" applyNumberFormat="1" applyFont="1" applyAlignment="1" applyProtection="1">
      <alignment vertical="top" wrapText="1"/>
      <protection locked="0"/>
    </xf>
    <xf numFmtId="49" fontId="1" fillId="0" borderId="0" xfId="0" applyNumberFormat="1" applyFont="1" applyAlignment="1" applyProtection="1">
      <alignment vertical="top" wrapText="1"/>
      <protection locked="0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49" fontId="0" fillId="0" borderId="0" xfId="0" applyNumberFormat="1" applyAlignment="1">
      <alignment horizontal="left" vertical="top"/>
    </xf>
    <xf numFmtId="0" fontId="1" fillId="0" borderId="0" xfId="0" applyFont="1" applyAlignment="1">
      <alignment horizontal="justify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166" fontId="10" fillId="0" borderId="0" xfId="2" applyNumberFormat="1" applyFont="1" applyFill="1" applyBorder="1" applyAlignment="1">
      <alignment horizontal="center" vertical="top"/>
    </xf>
    <xf numFmtId="49" fontId="11" fillId="0" borderId="0" xfId="0" applyNumberFormat="1" applyFont="1" applyAlignment="1">
      <alignment horizontal="justify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right"/>
    </xf>
    <xf numFmtId="167" fontId="12" fillId="0" borderId="0" xfId="0" applyNumberFormat="1" applyFont="1"/>
    <xf numFmtId="0" fontId="13" fillId="0" borderId="0" xfId="0" applyFont="1"/>
    <xf numFmtId="167" fontId="12" fillId="0" borderId="0" xfId="0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3" fontId="11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justify"/>
    </xf>
    <xf numFmtId="0" fontId="11" fillId="0" borderId="0" xfId="0" applyFont="1" applyBorder="1" applyAlignment="1">
      <alignment horizontal="justify"/>
    </xf>
    <xf numFmtId="0" fontId="11" fillId="0" borderId="0" xfId="0" applyFont="1" applyBorder="1" applyAlignment="1">
      <alignment horizontal="center"/>
    </xf>
    <xf numFmtId="167" fontId="15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3" fontId="11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right"/>
    </xf>
    <xf numFmtId="167" fontId="16" fillId="0" borderId="0" xfId="0" applyNumberFormat="1" applyFont="1" applyAlignment="1">
      <alignment horizontal="right"/>
    </xf>
    <xf numFmtId="0" fontId="0" fillId="0" borderId="0" xfId="0" applyFill="1"/>
    <xf numFmtId="0" fontId="11" fillId="0" borderId="0" xfId="0" applyFont="1" applyAlignment="1">
      <alignment horizontal="right"/>
    </xf>
    <xf numFmtId="0" fontId="11" fillId="0" borderId="0" xfId="0" applyFont="1" applyFill="1" applyBorder="1" applyAlignment="1">
      <alignment horizontal="justify" wrapText="1"/>
    </xf>
    <xf numFmtId="0" fontId="19" fillId="0" borderId="0" xfId="0" applyNumberFormat="1" applyFont="1" applyFill="1" applyBorder="1" applyAlignment="1">
      <alignment horizontal="center" vertical="justify"/>
    </xf>
    <xf numFmtId="0" fontId="14" fillId="0" borderId="0" xfId="0" applyFont="1" applyAlignment="1">
      <alignment horizontal="justify" wrapText="1"/>
    </xf>
    <xf numFmtId="0" fontId="20" fillId="0" borderId="0" xfId="0" applyFont="1"/>
    <xf numFmtId="49" fontId="14" fillId="0" borderId="0" xfId="0" applyNumberFormat="1" applyFont="1" applyAlignment="1">
      <alignment horizontal="justify" wrapText="1"/>
    </xf>
    <xf numFmtId="0" fontId="14" fillId="0" borderId="0" xfId="0" applyFont="1" applyAlignment="1">
      <alignment horizontal="center" wrapText="1"/>
    </xf>
    <xf numFmtId="4" fontId="12" fillId="0" borderId="0" xfId="0" applyNumberFormat="1" applyFont="1" applyAlignment="1">
      <alignment horizontal="right"/>
    </xf>
    <xf numFmtId="4" fontId="12" fillId="0" borderId="0" xfId="0" applyNumberFormat="1" applyFont="1"/>
    <xf numFmtId="0" fontId="11" fillId="0" borderId="0" xfId="0" applyFont="1" applyAlignment="1">
      <alignment horizontal="justify" wrapText="1" shrinkToFit="1"/>
    </xf>
    <xf numFmtId="0" fontId="11" fillId="0" borderId="0" xfId="0" applyFont="1" applyAlignment="1">
      <alignment horizontal="center" vertical="justify"/>
    </xf>
    <xf numFmtId="165" fontId="21" fillId="0" borderId="0" xfId="2" applyNumberFormat="1" applyFont="1" applyFill="1" applyBorder="1" applyAlignment="1">
      <alignment horizontal="right" vertical="justify" wrapText="1"/>
    </xf>
    <xf numFmtId="0" fontId="14" fillId="0" borderId="0" xfId="0" applyFont="1" applyAlignment="1">
      <alignment horizontal="right" wrapText="1"/>
    </xf>
    <xf numFmtId="49" fontId="2" fillId="0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7" fillId="0" borderId="0" xfId="1" applyFont="1"/>
    <xf numFmtId="4" fontId="7" fillId="0" borderId="0" xfId="1" applyNumberFormat="1" applyFont="1"/>
    <xf numFmtId="0" fontId="7" fillId="0" borderId="0" xfId="1" applyFont="1" applyAlignment="1"/>
    <xf numFmtId="167" fontId="2" fillId="0" borderId="0" xfId="1" applyNumberFormat="1" applyFont="1"/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center" vertical="top"/>
    </xf>
    <xf numFmtId="0" fontId="7" fillId="0" borderId="2" xfId="1" applyFont="1" applyBorder="1"/>
    <xf numFmtId="4" fontId="25" fillId="0" borderId="2" xfId="1" applyNumberFormat="1" applyFont="1" applyBorder="1"/>
    <xf numFmtId="0" fontId="2" fillId="0" borderId="2" xfId="1" applyFont="1" applyBorder="1" applyAlignment="1">
      <alignment horizontal="left" vertical="top"/>
    </xf>
    <xf numFmtId="49" fontId="2" fillId="0" borderId="2" xfId="1" applyNumberFormat="1" applyFont="1" applyBorder="1" applyAlignment="1">
      <alignment horizontal="center" vertical="top"/>
    </xf>
    <xf numFmtId="0" fontId="7" fillId="0" borderId="0" xfId="1" applyFont="1" applyBorder="1"/>
    <xf numFmtId="4" fontId="25" fillId="0" borderId="0" xfId="1" applyNumberFormat="1" applyFont="1" applyBorder="1"/>
    <xf numFmtId="49" fontId="2" fillId="0" borderId="0" xfId="1" applyNumberFormat="1" applyFont="1" applyBorder="1" applyAlignment="1">
      <alignment horizontal="center" vertical="top"/>
    </xf>
    <xf numFmtId="0" fontId="2" fillId="0" borderId="0" xfId="1" applyFont="1" applyBorder="1" applyAlignment="1">
      <alignment horizontal="left" vertical="top"/>
    </xf>
    <xf numFmtId="0" fontId="2" fillId="0" borderId="0" xfId="1" applyFont="1" applyAlignment="1">
      <alignment horizontal="justify" vertical="top"/>
    </xf>
    <xf numFmtId="0" fontId="1" fillId="0" borderId="0" xfId="1" applyFont="1" applyBorder="1" applyAlignment="1">
      <alignment horizontal="left" vertical="top" wrapText="1"/>
    </xf>
    <xf numFmtId="0" fontId="24" fillId="0" borderId="0" xfId="1" applyFont="1" applyBorder="1" applyAlignment="1">
      <alignment horizontal="center" vertical="top"/>
    </xf>
    <xf numFmtId="0" fontId="26" fillId="0" borderId="0" xfId="1" applyFont="1" applyAlignment="1"/>
    <xf numFmtId="0" fontId="7" fillId="0" borderId="0" xfId="1" applyFont="1" applyAlignment="1">
      <alignment wrapText="1"/>
    </xf>
    <xf numFmtId="0" fontId="27" fillId="0" borderId="0" xfId="1" applyFont="1"/>
    <xf numFmtId="4" fontId="27" fillId="0" borderId="0" xfId="1" applyNumberFormat="1" applyFont="1"/>
    <xf numFmtId="0" fontId="27" fillId="0" borderId="0" xfId="1" applyFont="1" applyAlignment="1"/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justify"/>
    </xf>
    <xf numFmtId="9" fontId="1" fillId="0" borderId="0" xfId="0" applyNumberFormat="1" applyFont="1" applyAlignment="1">
      <alignment horizontal="justify"/>
    </xf>
    <xf numFmtId="0" fontId="1" fillId="0" borderId="0" xfId="0" applyFont="1" applyBorder="1" applyAlignment="1">
      <alignment horizontal="center"/>
    </xf>
    <xf numFmtId="16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 wrapText="1"/>
    </xf>
    <xf numFmtId="1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justify" vertical="top"/>
    </xf>
    <xf numFmtId="0" fontId="2" fillId="0" borderId="0" xfId="0" applyFont="1" applyAlignment="1">
      <alignment vertical="top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vertical="top"/>
    </xf>
    <xf numFmtId="0" fontId="23" fillId="0" borderId="0" xfId="1" applyFont="1" applyBorder="1" applyAlignment="1">
      <alignment vertical="top"/>
    </xf>
    <xf numFmtId="0" fontId="1" fillId="0" borderId="0" xfId="1" applyFont="1" applyBorder="1" applyAlignment="1">
      <alignment horizontal="justify" vertical="top" wrapText="1"/>
    </xf>
    <xf numFmtId="0" fontId="24" fillId="0" borderId="0" xfId="1" applyFont="1" applyBorder="1" applyAlignment="1">
      <alignment horizontal="justify" vertical="top"/>
    </xf>
    <xf numFmtId="0" fontId="7" fillId="0" borderId="0" xfId="1" applyFont="1" applyBorder="1" applyAlignment="1">
      <alignment horizontal="justify" vertical="top"/>
    </xf>
    <xf numFmtId="0" fontId="1" fillId="0" borderId="0" xfId="1" applyFont="1" applyBorder="1" applyAlignment="1">
      <alignment horizontal="left" vertical="top" wrapText="1"/>
    </xf>
    <xf numFmtId="0" fontId="1" fillId="0" borderId="0" xfId="0" applyFont="1" applyAlignment="1">
      <alignment horizontal="justify" vertical="top"/>
    </xf>
    <xf numFmtId="0" fontId="2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8" fillId="0" borderId="0" xfId="0" applyFont="1" applyAlignment="1">
      <alignment horizontal="left"/>
    </xf>
  </cellXfs>
  <cellStyles count="3">
    <cellStyle name="Navadno" xfId="0" builtinId="0"/>
    <cellStyle name="Navadno 2" xfId="1" xr:uid="{00000000-0005-0000-0000-000001000000}"/>
    <cellStyle name="Vejic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7"/>
  <sheetViews>
    <sheetView view="pageBreakPreview" zoomScaleNormal="100" zoomScaleSheetLayoutView="100" workbookViewId="0">
      <selection activeCell="E24" sqref="E24"/>
    </sheetView>
  </sheetViews>
  <sheetFormatPr defaultRowHeight="12.75"/>
  <cols>
    <col min="1" max="1" width="6.28515625" style="82" customWidth="1"/>
    <col min="2" max="2" width="53" style="82" customWidth="1"/>
    <col min="3" max="3" width="9.28515625" style="80" customWidth="1"/>
    <col min="4" max="4" width="9.5703125" style="81" customWidth="1"/>
    <col min="5" max="5" width="14.28515625" style="81" customWidth="1"/>
    <col min="6" max="6" width="10.7109375" style="80" customWidth="1"/>
    <col min="7" max="251" width="9.140625" style="80"/>
    <col min="252" max="252" width="5.5703125" style="80" customWidth="1"/>
    <col min="253" max="253" width="54.140625" style="80" customWidth="1"/>
    <col min="254" max="254" width="7.28515625" style="80" customWidth="1"/>
    <col min="255" max="255" width="11.42578125" style="80" customWidth="1"/>
    <col min="256" max="256" width="14.28515625" style="80" customWidth="1"/>
    <col min="257" max="507" width="9.140625" style="80"/>
    <col min="508" max="508" width="5.5703125" style="80" customWidth="1"/>
    <col min="509" max="509" width="54.140625" style="80" customWidth="1"/>
    <col min="510" max="510" width="7.28515625" style="80" customWidth="1"/>
    <col min="511" max="511" width="11.42578125" style="80" customWidth="1"/>
    <col min="512" max="512" width="14.28515625" style="80" customWidth="1"/>
    <col min="513" max="763" width="9.140625" style="80"/>
    <col min="764" max="764" width="5.5703125" style="80" customWidth="1"/>
    <col min="765" max="765" width="54.140625" style="80" customWidth="1"/>
    <col min="766" max="766" width="7.28515625" style="80" customWidth="1"/>
    <col min="767" max="767" width="11.42578125" style="80" customWidth="1"/>
    <col min="768" max="768" width="14.28515625" style="80" customWidth="1"/>
    <col min="769" max="1019" width="9.140625" style="80"/>
    <col min="1020" max="1020" width="5.5703125" style="80" customWidth="1"/>
    <col min="1021" max="1021" width="54.140625" style="80" customWidth="1"/>
    <col min="1022" max="1022" width="7.28515625" style="80" customWidth="1"/>
    <col min="1023" max="1023" width="11.42578125" style="80" customWidth="1"/>
    <col min="1024" max="1024" width="14.28515625" style="80" customWidth="1"/>
    <col min="1025" max="1275" width="9.140625" style="80"/>
    <col min="1276" max="1276" width="5.5703125" style="80" customWidth="1"/>
    <col min="1277" max="1277" width="54.140625" style="80" customWidth="1"/>
    <col min="1278" max="1278" width="7.28515625" style="80" customWidth="1"/>
    <col min="1279" max="1279" width="11.42578125" style="80" customWidth="1"/>
    <col min="1280" max="1280" width="14.28515625" style="80" customWidth="1"/>
    <col min="1281" max="1531" width="9.140625" style="80"/>
    <col min="1532" max="1532" width="5.5703125" style="80" customWidth="1"/>
    <col min="1533" max="1533" width="54.140625" style="80" customWidth="1"/>
    <col min="1534" max="1534" width="7.28515625" style="80" customWidth="1"/>
    <col min="1535" max="1535" width="11.42578125" style="80" customWidth="1"/>
    <col min="1536" max="1536" width="14.28515625" style="80" customWidth="1"/>
    <col min="1537" max="1787" width="9.140625" style="80"/>
    <col min="1788" max="1788" width="5.5703125" style="80" customWidth="1"/>
    <col min="1789" max="1789" width="54.140625" style="80" customWidth="1"/>
    <col min="1790" max="1790" width="7.28515625" style="80" customWidth="1"/>
    <col min="1791" max="1791" width="11.42578125" style="80" customWidth="1"/>
    <col min="1792" max="1792" width="14.28515625" style="80" customWidth="1"/>
    <col min="1793" max="2043" width="9.140625" style="80"/>
    <col min="2044" max="2044" width="5.5703125" style="80" customWidth="1"/>
    <col min="2045" max="2045" width="54.140625" style="80" customWidth="1"/>
    <col min="2046" max="2046" width="7.28515625" style="80" customWidth="1"/>
    <col min="2047" max="2047" width="11.42578125" style="80" customWidth="1"/>
    <col min="2048" max="2048" width="14.28515625" style="80" customWidth="1"/>
    <col min="2049" max="2299" width="9.140625" style="80"/>
    <col min="2300" max="2300" width="5.5703125" style="80" customWidth="1"/>
    <col min="2301" max="2301" width="54.140625" style="80" customWidth="1"/>
    <col min="2302" max="2302" width="7.28515625" style="80" customWidth="1"/>
    <col min="2303" max="2303" width="11.42578125" style="80" customWidth="1"/>
    <col min="2304" max="2304" width="14.28515625" style="80" customWidth="1"/>
    <col min="2305" max="2555" width="9.140625" style="80"/>
    <col min="2556" max="2556" width="5.5703125" style="80" customWidth="1"/>
    <col min="2557" max="2557" width="54.140625" style="80" customWidth="1"/>
    <col min="2558" max="2558" width="7.28515625" style="80" customWidth="1"/>
    <col min="2559" max="2559" width="11.42578125" style="80" customWidth="1"/>
    <col min="2560" max="2560" width="14.28515625" style="80" customWidth="1"/>
    <col min="2561" max="2811" width="9.140625" style="80"/>
    <col min="2812" max="2812" width="5.5703125" style="80" customWidth="1"/>
    <col min="2813" max="2813" width="54.140625" style="80" customWidth="1"/>
    <col min="2814" max="2814" width="7.28515625" style="80" customWidth="1"/>
    <col min="2815" max="2815" width="11.42578125" style="80" customWidth="1"/>
    <col min="2816" max="2816" width="14.28515625" style="80" customWidth="1"/>
    <col min="2817" max="3067" width="9.140625" style="80"/>
    <col min="3068" max="3068" width="5.5703125" style="80" customWidth="1"/>
    <col min="3069" max="3069" width="54.140625" style="80" customWidth="1"/>
    <col min="3070" max="3070" width="7.28515625" style="80" customWidth="1"/>
    <col min="3071" max="3071" width="11.42578125" style="80" customWidth="1"/>
    <col min="3072" max="3072" width="14.28515625" style="80" customWidth="1"/>
    <col min="3073" max="3323" width="9.140625" style="80"/>
    <col min="3324" max="3324" width="5.5703125" style="80" customWidth="1"/>
    <col min="3325" max="3325" width="54.140625" style="80" customWidth="1"/>
    <col min="3326" max="3326" width="7.28515625" style="80" customWidth="1"/>
    <col min="3327" max="3327" width="11.42578125" style="80" customWidth="1"/>
    <col min="3328" max="3328" width="14.28515625" style="80" customWidth="1"/>
    <col min="3329" max="3579" width="9.140625" style="80"/>
    <col min="3580" max="3580" width="5.5703125" style="80" customWidth="1"/>
    <col min="3581" max="3581" width="54.140625" style="80" customWidth="1"/>
    <col min="3582" max="3582" width="7.28515625" style="80" customWidth="1"/>
    <col min="3583" max="3583" width="11.42578125" style="80" customWidth="1"/>
    <col min="3584" max="3584" width="14.28515625" style="80" customWidth="1"/>
    <col min="3585" max="3835" width="9.140625" style="80"/>
    <col min="3836" max="3836" width="5.5703125" style="80" customWidth="1"/>
    <col min="3837" max="3837" width="54.140625" style="80" customWidth="1"/>
    <col min="3838" max="3838" width="7.28515625" style="80" customWidth="1"/>
    <col min="3839" max="3839" width="11.42578125" style="80" customWidth="1"/>
    <col min="3840" max="3840" width="14.28515625" style="80" customWidth="1"/>
    <col min="3841" max="4091" width="9.140625" style="80"/>
    <col min="4092" max="4092" width="5.5703125" style="80" customWidth="1"/>
    <col min="4093" max="4093" width="54.140625" style="80" customWidth="1"/>
    <col min="4094" max="4094" width="7.28515625" style="80" customWidth="1"/>
    <col min="4095" max="4095" width="11.42578125" style="80" customWidth="1"/>
    <col min="4096" max="4096" width="14.28515625" style="80" customWidth="1"/>
    <col min="4097" max="4347" width="9.140625" style="80"/>
    <col min="4348" max="4348" width="5.5703125" style="80" customWidth="1"/>
    <col min="4349" max="4349" width="54.140625" style="80" customWidth="1"/>
    <col min="4350" max="4350" width="7.28515625" style="80" customWidth="1"/>
    <col min="4351" max="4351" width="11.42578125" style="80" customWidth="1"/>
    <col min="4352" max="4352" width="14.28515625" style="80" customWidth="1"/>
    <col min="4353" max="4603" width="9.140625" style="80"/>
    <col min="4604" max="4604" width="5.5703125" style="80" customWidth="1"/>
    <col min="4605" max="4605" width="54.140625" style="80" customWidth="1"/>
    <col min="4606" max="4606" width="7.28515625" style="80" customWidth="1"/>
    <col min="4607" max="4607" width="11.42578125" style="80" customWidth="1"/>
    <col min="4608" max="4608" width="14.28515625" style="80" customWidth="1"/>
    <col min="4609" max="4859" width="9.140625" style="80"/>
    <col min="4860" max="4860" width="5.5703125" style="80" customWidth="1"/>
    <col min="4861" max="4861" width="54.140625" style="80" customWidth="1"/>
    <col min="4862" max="4862" width="7.28515625" style="80" customWidth="1"/>
    <col min="4863" max="4863" width="11.42578125" style="80" customWidth="1"/>
    <col min="4864" max="4864" width="14.28515625" style="80" customWidth="1"/>
    <col min="4865" max="5115" width="9.140625" style="80"/>
    <col min="5116" max="5116" width="5.5703125" style="80" customWidth="1"/>
    <col min="5117" max="5117" width="54.140625" style="80" customWidth="1"/>
    <col min="5118" max="5118" width="7.28515625" style="80" customWidth="1"/>
    <col min="5119" max="5119" width="11.42578125" style="80" customWidth="1"/>
    <col min="5120" max="5120" width="14.28515625" style="80" customWidth="1"/>
    <col min="5121" max="5371" width="9.140625" style="80"/>
    <col min="5372" max="5372" width="5.5703125" style="80" customWidth="1"/>
    <col min="5373" max="5373" width="54.140625" style="80" customWidth="1"/>
    <col min="5374" max="5374" width="7.28515625" style="80" customWidth="1"/>
    <col min="5375" max="5375" width="11.42578125" style="80" customWidth="1"/>
    <col min="5376" max="5376" width="14.28515625" style="80" customWidth="1"/>
    <col min="5377" max="5627" width="9.140625" style="80"/>
    <col min="5628" max="5628" width="5.5703125" style="80" customWidth="1"/>
    <col min="5629" max="5629" width="54.140625" style="80" customWidth="1"/>
    <col min="5630" max="5630" width="7.28515625" style="80" customWidth="1"/>
    <col min="5631" max="5631" width="11.42578125" style="80" customWidth="1"/>
    <col min="5632" max="5632" width="14.28515625" style="80" customWidth="1"/>
    <col min="5633" max="5883" width="9.140625" style="80"/>
    <col min="5884" max="5884" width="5.5703125" style="80" customWidth="1"/>
    <col min="5885" max="5885" width="54.140625" style="80" customWidth="1"/>
    <col min="5886" max="5886" width="7.28515625" style="80" customWidth="1"/>
    <col min="5887" max="5887" width="11.42578125" style="80" customWidth="1"/>
    <col min="5888" max="5888" width="14.28515625" style="80" customWidth="1"/>
    <col min="5889" max="6139" width="9.140625" style="80"/>
    <col min="6140" max="6140" width="5.5703125" style="80" customWidth="1"/>
    <col min="6141" max="6141" width="54.140625" style="80" customWidth="1"/>
    <col min="6142" max="6142" width="7.28515625" style="80" customWidth="1"/>
    <col min="6143" max="6143" width="11.42578125" style="80" customWidth="1"/>
    <col min="6144" max="6144" width="14.28515625" style="80" customWidth="1"/>
    <col min="6145" max="6395" width="9.140625" style="80"/>
    <col min="6396" max="6396" width="5.5703125" style="80" customWidth="1"/>
    <col min="6397" max="6397" width="54.140625" style="80" customWidth="1"/>
    <col min="6398" max="6398" width="7.28515625" style="80" customWidth="1"/>
    <col min="6399" max="6399" width="11.42578125" style="80" customWidth="1"/>
    <col min="6400" max="6400" width="14.28515625" style="80" customWidth="1"/>
    <col min="6401" max="6651" width="9.140625" style="80"/>
    <col min="6652" max="6652" width="5.5703125" style="80" customWidth="1"/>
    <col min="6653" max="6653" width="54.140625" style="80" customWidth="1"/>
    <col min="6654" max="6654" width="7.28515625" style="80" customWidth="1"/>
    <col min="6655" max="6655" width="11.42578125" style="80" customWidth="1"/>
    <col min="6656" max="6656" width="14.28515625" style="80" customWidth="1"/>
    <col min="6657" max="6907" width="9.140625" style="80"/>
    <col min="6908" max="6908" width="5.5703125" style="80" customWidth="1"/>
    <col min="6909" max="6909" width="54.140625" style="80" customWidth="1"/>
    <col min="6910" max="6910" width="7.28515625" style="80" customWidth="1"/>
    <col min="6911" max="6911" width="11.42578125" style="80" customWidth="1"/>
    <col min="6912" max="6912" width="14.28515625" style="80" customWidth="1"/>
    <col min="6913" max="7163" width="9.140625" style="80"/>
    <col min="7164" max="7164" width="5.5703125" style="80" customWidth="1"/>
    <col min="7165" max="7165" width="54.140625" style="80" customWidth="1"/>
    <col min="7166" max="7166" width="7.28515625" style="80" customWidth="1"/>
    <col min="7167" max="7167" width="11.42578125" style="80" customWidth="1"/>
    <col min="7168" max="7168" width="14.28515625" style="80" customWidth="1"/>
    <col min="7169" max="7419" width="9.140625" style="80"/>
    <col min="7420" max="7420" width="5.5703125" style="80" customWidth="1"/>
    <col min="7421" max="7421" width="54.140625" style="80" customWidth="1"/>
    <col min="7422" max="7422" width="7.28515625" style="80" customWidth="1"/>
    <col min="7423" max="7423" width="11.42578125" style="80" customWidth="1"/>
    <col min="7424" max="7424" width="14.28515625" style="80" customWidth="1"/>
    <col min="7425" max="7675" width="9.140625" style="80"/>
    <col min="7676" max="7676" width="5.5703125" style="80" customWidth="1"/>
    <col min="7677" max="7677" width="54.140625" style="80" customWidth="1"/>
    <col min="7678" max="7678" width="7.28515625" style="80" customWidth="1"/>
    <col min="7679" max="7679" width="11.42578125" style="80" customWidth="1"/>
    <col min="7680" max="7680" width="14.28515625" style="80" customWidth="1"/>
    <col min="7681" max="7931" width="9.140625" style="80"/>
    <col min="7932" max="7932" width="5.5703125" style="80" customWidth="1"/>
    <col min="7933" max="7933" width="54.140625" style="80" customWidth="1"/>
    <col min="7934" max="7934" width="7.28515625" style="80" customWidth="1"/>
    <col min="7935" max="7935" width="11.42578125" style="80" customWidth="1"/>
    <col min="7936" max="7936" width="14.28515625" style="80" customWidth="1"/>
    <col min="7937" max="8187" width="9.140625" style="80"/>
    <col min="8188" max="8188" width="5.5703125" style="80" customWidth="1"/>
    <col min="8189" max="8189" width="54.140625" style="80" customWidth="1"/>
    <col min="8190" max="8190" width="7.28515625" style="80" customWidth="1"/>
    <col min="8191" max="8191" width="11.42578125" style="80" customWidth="1"/>
    <col min="8192" max="8192" width="14.28515625" style="80" customWidth="1"/>
    <col min="8193" max="8443" width="9.140625" style="80"/>
    <col min="8444" max="8444" width="5.5703125" style="80" customWidth="1"/>
    <col min="8445" max="8445" width="54.140625" style="80" customWidth="1"/>
    <col min="8446" max="8446" width="7.28515625" style="80" customWidth="1"/>
    <col min="8447" max="8447" width="11.42578125" style="80" customWidth="1"/>
    <col min="8448" max="8448" width="14.28515625" style="80" customWidth="1"/>
    <col min="8449" max="8699" width="9.140625" style="80"/>
    <col min="8700" max="8700" width="5.5703125" style="80" customWidth="1"/>
    <col min="8701" max="8701" width="54.140625" style="80" customWidth="1"/>
    <col min="8702" max="8702" width="7.28515625" style="80" customWidth="1"/>
    <col min="8703" max="8703" width="11.42578125" style="80" customWidth="1"/>
    <col min="8704" max="8704" width="14.28515625" style="80" customWidth="1"/>
    <col min="8705" max="8955" width="9.140625" style="80"/>
    <col min="8956" max="8956" width="5.5703125" style="80" customWidth="1"/>
    <col min="8957" max="8957" width="54.140625" style="80" customWidth="1"/>
    <col min="8958" max="8958" width="7.28515625" style="80" customWidth="1"/>
    <col min="8959" max="8959" width="11.42578125" style="80" customWidth="1"/>
    <col min="8960" max="8960" width="14.28515625" style="80" customWidth="1"/>
    <col min="8961" max="9211" width="9.140625" style="80"/>
    <col min="9212" max="9212" width="5.5703125" style="80" customWidth="1"/>
    <col min="9213" max="9213" width="54.140625" style="80" customWidth="1"/>
    <col min="9214" max="9214" width="7.28515625" style="80" customWidth="1"/>
    <col min="9215" max="9215" width="11.42578125" style="80" customWidth="1"/>
    <col min="9216" max="9216" width="14.28515625" style="80" customWidth="1"/>
    <col min="9217" max="9467" width="9.140625" style="80"/>
    <col min="9468" max="9468" width="5.5703125" style="80" customWidth="1"/>
    <col min="9469" max="9469" width="54.140625" style="80" customWidth="1"/>
    <col min="9470" max="9470" width="7.28515625" style="80" customWidth="1"/>
    <col min="9471" max="9471" width="11.42578125" style="80" customWidth="1"/>
    <col min="9472" max="9472" width="14.28515625" style="80" customWidth="1"/>
    <col min="9473" max="9723" width="9.140625" style="80"/>
    <col min="9724" max="9724" width="5.5703125" style="80" customWidth="1"/>
    <col min="9725" max="9725" width="54.140625" style="80" customWidth="1"/>
    <col min="9726" max="9726" width="7.28515625" style="80" customWidth="1"/>
    <col min="9727" max="9727" width="11.42578125" style="80" customWidth="1"/>
    <col min="9728" max="9728" width="14.28515625" style="80" customWidth="1"/>
    <col min="9729" max="9979" width="9.140625" style="80"/>
    <col min="9980" max="9980" width="5.5703125" style="80" customWidth="1"/>
    <col min="9981" max="9981" width="54.140625" style="80" customWidth="1"/>
    <col min="9982" max="9982" width="7.28515625" style="80" customWidth="1"/>
    <col min="9983" max="9983" width="11.42578125" style="80" customWidth="1"/>
    <col min="9984" max="9984" width="14.28515625" style="80" customWidth="1"/>
    <col min="9985" max="10235" width="9.140625" style="80"/>
    <col min="10236" max="10236" width="5.5703125" style="80" customWidth="1"/>
    <col min="10237" max="10237" width="54.140625" style="80" customWidth="1"/>
    <col min="10238" max="10238" width="7.28515625" style="80" customWidth="1"/>
    <col min="10239" max="10239" width="11.42578125" style="80" customWidth="1"/>
    <col min="10240" max="10240" width="14.28515625" style="80" customWidth="1"/>
    <col min="10241" max="10491" width="9.140625" style="80"/>
    <col min="10492" max="10492" width="5.5703125" style="80" customWidth="1"/>
    <col min="10493" max="10493" width="54.140625" style="80" customWidth="1"/>
    <col min="10494" max="10494" width="7.28515625" style="80" customWidth="1"/>
    <col min="10495" max="10495" width="11.42578125" style="80" customWidth="1"/>
    <col min="10496" max="10496" width="14.28515625" style="80" customWidth="1"/>
    <col min="10497" max="10747" width="9.140625" style="80"/>
    <col min="10748" max="10748" width="5.5703125" style="80" customWidth="1"/>
    <col min="10749" max="10749" width="54.140625" style="80" customWidth="1"/>
    <col min="10750" max="10750" width="7.28515625" style="80" customWidth="1"/>
    <col min="10751" max="10751" width="11.42578125" style="80" customWidth="1"/>
    <col min="10752" max="10752" width="14.28515625" style="80" customWidth="1"/>
    <col min="10753" max="11003" width="9.140625" style="80"/>
    <col min="11004" max="11004" width="5.5703125" style="80" customWidth="1"/>
    <col min="11005" max="11005" width="54.140625" style="80" customWidth="1"/>
    <col min="11006" max="11006" width="7.28515625" style="80" customWidth="1"/>
    <col min="11007" max="11007" width="11.42578125" style="80" customWidth="1"/>
    <col min="11008" max="11008" width="14.28515625" style="80" customWidth="1"/>
    <col min="11009" max="11259" width="9.140625" style="80"/>
    <col min="11260" max="11260" width="5.5703125" style="80" customWidth="1"/>
    <col min="11261" max="11261" width="54.140625" style="80" customWidth="1"/>
    <col min="11262" max="11262" width="7.28515625" style="80" customWidth="1"/>
    <col min="11263" max="11263" width="11.42578125" style="80" customWidth="1"/>
    <col min="11264" max="11264" width="14.28515625" style="80" customWidth="1"/>
    <col min="11265" max="11515" width="9.140625" style="80"/>
    <col min="11516" max="11516" width="5.5703125" style="80" customWidth="1"/>
    <col min="11517" max="11517" width="54.140625" style="80" customWidth="1"/>
    <col min="11518" max="11518" width="7.28515625" style="80" customWidth="1"/>
    <col min="11519" max="11519" width="11.42578125" style="80" customWidth="1"/>
    <col min="11520" max="11520" width="14.28515625" style="80" customWidth="1"/>
    <col min="11521" max="11771" width="9.140625" style="80"/>
    <col min="11772" max="11772" width="5.5703125" style="80" customWidth="1"/>
    <col min="11773" max="11773" width="54.140625" style="80" customWidth="1"/>
    <col min="11774" max="11774" width="7.28515625" style="80" customWidth="1"/>
    <col min="11775" max="11775" width="11.42578125" style="80" customWidth="1"/>
    <col min="11776" max="11776" width="14.28515625" style="80" customWidth="1"/>
    <col min="11777" max="12027" width="9.140625" style="80"/>
    <col min="12028" max="12028" width="5.5703125" style="80" customWidth="1"/>
    <col min="12029" max="12029" width="54.140625" style="80" customWidth="1"/>
    <col min="12030" max="12030" width="7.28515625" style="80" customWidth="1"/>
    <col min="12031" max="12031" width="11.42578125" style="80" customWidth="1"/>
    <col min="12032" max="12032" width="14.28515625" style="80" customWidth="1"/>
    <col min="12033" max="12283" width="9.140625" style="80"/>
    <col min="12284" max="12284" width="5.5703125" style="80" customWidth="1"/>
    <col min="12285" max="12285" width="54.140625" style="80" customWidth="1"/>
    <col min="12286" max="12286" width="7.28515625" style="80" customWidth="1"/>
    <col min="12287" max="12287" width="11.42578125" style="80" customWidth="1"/>
    <col min="12288" max="12288" width="14.28515625" style="80" customWidth="1"/>
    <col min="12289" max="12539" width="9.140625" style="80"/>
    <col min="12540" max="12540" width="5.5703125" style="80" customWidth="1"/>
    <col min="12541" max="12541" width="54.140625" style="80" customWidth="1"/>
    <col min="12542" max="12542" width="7.28515625" style="80" customWidth="1"/>
    <col min="12543" max="12543" width="11.42578125" style="80" customWidth="1"/>
    <col min="12544" max="12544" width="14.28515625" style="80" customWidth="1"/>
    <col min="12545" max="12795" width="9.140625" style="80"/>
    <col min="12796" max="12796" width="5.5703125" style="80" customWidth="1"/>
    <col min="12797" max="12797" width="54.140625" style="80" customWidth="1"/>
    <col min="12798" max="12798" width="7.28515625" style="80" customWidth="1"/>
    <col min="12799" max="12799" width="11.42578125" style="80" customWidth="1"/>
    <col min="12800" max="12800" width="14.28515625" style="80" customWidth="1"/>
    <col min="12801" max="13051" width="9.140625" style="80"/>
    <col min="13052" max="13052" width="5.5703125" style="80" customWidth="1"/>
    <col min="13053" max="13053" width="54.140625" style="80" customWidth="1"/>
    <col min="13054" max="13054" width="7.28515625" style="80" customWidth="1"/>
    <col min="13055" max="13055" width="11.42578125" style="80" customWidth="1"/>
    <col min="13056" max="13056" width="14.28515625" style="80" customWidth="1"/>
    <col min="13057" max="13307" width="9.140625" style="80"/>
    <col min="13308" max="13308" width="5.5703125" style="80" customWidth="1"/>
    <col min="13309" max="13309" width="54.140625" style="80" customWidth="1"/>
    <col min="13310" max="13310" width="7.28515625" style="80" customWidth="1"/>
    <col min="13311" max="13311" width="11.42578125" style="80" customWidth="1"/>
    <col min="13312" max="13312" width="14.28515625" style="80" customWidth="1"/>
    <col min="13313" max="13563" width="9.140625" style="80"/>
    <col min="13564" max="13564" width="5.5703125" style="80" customWidth="1"/>
    <col min="13565" max="13565" width="54.140625" style="80" customWidth="1"/>
    <col min="13566" max="13566" width="7.28515625" style="80" customWidth="1"/>
    <col min="13567" max="13567" width="11.42578125" style="80" customWidth="1"/>
    <col min="13568" max="13568" width="14.28515625" style="80" customWidth="1"/>
    <col min="13569" max="13819" width="9.140625" style="80"/>
    <col min="13820" max="13820" width="5.5703125" style="80" customWidth="1"/>
    <col min="13821" max="13821" width="54.140625" style="80" customWidth="1"/>
    <col min="13822" max="13822" width="7.28515625" style="80" customWidth="1"/>
    <col min="13823" max="13823" width="11.42578125" style="80" customWidth="1"/>
    <col min="13824" max="13824" width="14.28515625" style="80" customWidth="1"/>
    <col min="13825" max="14075" width="9.140625" style="80"/>
    <col min="14076" max="14076" width="5.5703125" style="80" customWidth="1"/>
    <col min="14077" max="14077" width="54.140625" style="80" customWidth="1"/>
    <col min="14078" max="14078" width="7.28515625" style="80" customWidth="1"/>
    <col min="14079" max="14079" width="11.42578125" style="80" customWidth="1"/>
    <col min="14080" max="14080" width="14.28515625" style="80" customWidth="1"/>
    <col min="14081" max="14331" width="9.140625" style="80"/>
    <col min="14332" max="14332" width="5.5703125" style="80" customWidth="1"/>
    <col min="14333" max="14333" width="54.140625" style="80" customWidth="1"/>
    <col min="14334" max="14334" width="7.28515625" style="80" customWidth="1"/>
    <col min="14335" max="14335" width="11.42578125" style="80" customWidth="1"/>
    <col min="14336" max="14336" width="14.28515625" style="80" customWidth="1"/>
    <col min="14337" max="14587" width="9.140625" style="80"/>
    <col min="14588" max="14588" width="5.5703125" style="80" customWidth="1"/>
    <col min="14589" max="14589" width="54.140625" style="80" customWidth="1"/>
    <col min="14590" max="14590" width="7.28515625" style="80" customWidth="1"/>
    <col min="14591" max="14591" width="11.42578125" style="80" customWidth="1"/>
    <col min="14592" max="14592" width="14.28515625" style="80" customWidth="1"/>
    <col min="14593" max="14843" width="9.140625" style="80"/>
    <col min="14844" max="14844" width="5.5703125" style="80" customWidth="1"/>
    <col min="14845" max="14845" width="54.140625" style="80" customWidth="1"/>
    <col min="14846" max="14846" width="7.28515625" style="80" customWidth="1"/>
    <col min="14847" max="14847" width="11.42578125" style="80" customWidth="1"/>
    <col min="14848" max="14848" width="14.28515625" style="80" customWidth="1"/>
    <col min="14849" max="15099" width="9.140625" style="80"/>
    <col min="15100" max="15100" width="5.5703125" style="80" customWidth="1"/>
    <col min="15101" max="15101" width="54.140625" style="80" customWidth="1"/>
    <col min="15102" max="15102" width="7.28515625" style="80" customWidth="1"/>
    <col min="15103" max="15103" width="11.42578125" style="80" customWidth="1"/>
    <col min="15104" max="15104" width="14.28515625" style="80" customWidth="1"/>
    <col min="15105" max="15355" width="9.140625" style="80"/>
    <col min="15356" max="15356" width="5.5703125" style="80" customWidth="1"/>
    <col min="15357" max="15357" width="54.140625" style="80" customWidth="1"/>
    <col min="15358" max="15358" width="7.28515625" style="80" customWidth="1"/>
    <col min="15359" max="15359" width="11.42578125" style="80" customWidth="1"/>
    <col min="15360" max="15360" width="14.28515625" style="80" customWidth="1"/>
    <col min="15361" max="15611" width="9.140625" style="80"/>
    <col min="15612" max="15612" width="5.5703125" style="80" customWidth="1"/>
    <col min="15613" max="15613" width="54.140625" style="80" customWidth="1"/>
    <col min="15614" max="15614" width="7.28515625" style="80" customWidth="1"/>
    <col min="15615" max="15615" width="11.42578125" style="80" customWidth="1"/>
    <col min="15616" max="15616" width="14.28515625" style="80" customWidth="1"/>
    <col min="15617" max="15867" width="9.140625" style="80"/>
    <col min="15868" max="15868" width="5.5703125" style="80" customWidth="1"/>
    <col min="15869" max="15869" width="54.140625" style="80" customWidth="1"/>
    <col min="15870" max="15870" width="7.28515625" style="80" customWidth="1"/>
    <col min="15871" max="15871" width="11.42578125" style="80" customWidth="1"/>
    <col min="15872" max="15872" width="14.28515625" style="80" customWidth="1"/>
    <col min="15873" max="16123" width="9.140625" style="80"/>
    <col min="16124" max="16124" width="5.5703125" style="80" customWidth="1"/>
    <col min="16125" max="16125" width="54.140625" style="80" customWidth="1"/>
    <col min="16126" max="16126" width="7.28515625" style="80" customWidth="1"/>
    <col min="16127" max="16127" width="11.42578125" style="80" customWidth="1"/>
    <col min="16128" max="16128" width="14.28515625" style="80" customWidth="1"/>
    <col min="16129" max="16384" width="9.140625" style="80"/>
  </cols>
  <sheetData>
    <row r="2" spans="1:6" s="99" customFormat="1" ht="15.75">
      <c r="A2" s="101"/>
      <c r="B2" s="101" t="s">
        <v>128</v>
      </c>
      <c r="D2" s="100"/>
      <c r="E2" s="100"/>
    </row>
    <row r="3" spans="1:6" s="99" customFormat="1" ht="15.75">
      <c r="A3" s="101"/>
      <c r="B3" s="101"/>
      <c r="D3" s="100"/>
      <c r="E3" s="100"/>
    </row>
    <row r="4" spans="1:6" s="99" customFormat="1" ht="15.75">
      <c r="A4" s="101"/>
      <c r="B4" s="101"/>
      <c r="D4" s="100"/>
      <c r="E4" s="100"/>
    </row>
    <row r="5" spans="1:6" s="99" customFormat="1" ht="15.75">
      <c r="A5" s="101"/>
      <c r="B5" s="101" t="s">
        <v>127</v>
      </c>
      <c r="D5" s="100"/>
      <c r="E5" s="100"/>
    </row>
    <row r="6" spans="1:6" s="99" customFormat="1" ht="15.75">
      <c r="A6" s="101"/>
      <c r="B6" s="101"/>
      <c r="D6" s="100"/>
      <c r="E6" s="100"/>
    </row>
    <row r="7" spans="1:6" s="99" customFormat="1" ht="15.75">
      <c r="A7" s="101"/>
      <c r="D7" s="100"/>
      <c r="E7" s="100"/>
    </row>
    <row r="8" spans="1:6">
      <c r="B8" s="98"/>
    </row>
    <row r="11" spans="1:6" ht="18">
      <c r="B11" s="97" t="s">
        <v>126</v>
      </c>
    </row>
    <row r="13" spans="1:6" ht="16.5">
      <c r="A13" s="96"/>
      <c r="B13" s="96"/>
    </row>
    <row r="14" spans="1:6" ht="32.25" customHeight="1">
      <c r="A14" s="96"/>
      <c r="B14" s="122" t="s">
        <v>125</v>
      </c>
      <c r="C14" s="122"/>
      <c r="D14" s="122"/>
      <c r="E14" s="122"/>
      <c r="F14" s="122"/>
    </row>
    <row r="15" spans="1:6" ht="16.5">
      <c r="A15" s="96"/>
      <c r="B15" s="95"/>
      <c r="C15" s="95"/>
      <c r="D15" s="95"/>
      <c r="E15" s="95"/>
      <c r="F15" s="95"/>
    </row>
    <row r="16" spans="1:6" ht="15">
      <c r="A16" s="92"/>
      <c r="B16" s="93"/>
      <c r="C16" s="93"/>
      <c r="D16" s="93"/>
      <c r="E16" s="91"/>
      <c r="F16" s="90"/>
    </row>
    <row r="17" spans="1:7" s="23" customFormat="1" ht="15">
      <c r="A17" s="85" t="s">
        <v>62</v>
      </c>
      <c r="B17" s="93" t="s">
        <v>124</v>
      </c>
      <c r="C17" s="80"/>
      <c r="D17" s="80"/>
      <c r="E17" s="81"/>
      <c r="F17" s="80"/>
      <c r="G17" s="93"/>
    </row>
    <row r="18" spans="1:7" s="23" customFormat="1" ht="15">
      <c r="A18" s="85"/>
      <c r="B18" s="94"/>
      <c r="C18" s="94"/>
      <c r="D18" s="94"/>
      <c r="E18" s="94"/>
      <c r="F18" s="94"/>
      <c r="G18" s="94"/>
    </row>
    <row r="19" spans="1:7" ht="15">
      <c r="A19" s="92" t="s">
        <v>123</v>
      </c>
      <c r="B19" s="93" t="s">
        <v>122</v>
      </c>
      <c r="D19" s="80"/>
    </row>
    <row r="20" spans="1:7" ht="15">
      <c r="A20" s="92"/>
      <c r="B20" s="93"/>
      <c r="C20" s="93"/>
      <c r="D20" s="93"/>
      <c r="E20" s="91"/>
      <c r="F20" s="90"/>
    </row>
    <row r="21" spans="1:7" ht="15">
      <c r="A21" s="85" t="s">
        <v>121</v>
      </c>
      <c r="B21" s="93" t="s">
        <v>120</v>
      </c>
      <c r="D21" s="80"/>
    </row>
    <row r="22" spans="1:7" ht="15">
      <c r="A22" s="92"/>
      <c r="B22" s="80"/>
      <c r="D22" s="80"/>
      <c r="E22" s="91"/>
      <c r="F22" s="90"/>
    </row>
    <row r="23" spans="1:7" ht="15">
      <c r="A23" s="89"/>
      <c r="B23" s="88"/>
      <c r="C23" s="88"/>
      <c r="D23" s="88"/>
      <c r="E23" s="87"/>
      <c r="F23" s="86"/>
    </row>
    <row r="24" spans="1:7" ht="16.5" customHeight="1">
      <c r="A24" s="85"/>
      <c r="B24" s="84" t="s">
        <v>119</v>
      </c>
      <c r="D24" s="80"/>
      <c r="E24" s="83"/>
    </row>
    <row r="25" spans="1:7" ht="14.25">
      <c r="A25" s="122"/>
      <c r="B25" s="122"/>
    </row>
    <row r="26" spans="1:7" ht="14.25">
      <c r="A26" s="122"/>
      <c r="B26" s="122"/>
    </row>
    <row r="27" spans="1:7" ht="14.25">
      <c r="A27" s="122"/>
      <c r="B27" s="122"/>
    </row>
    <row r="28" spans="1:7" ht="14.25">
      <c r="A28" s="119"/>
      <c r="B28" s="119"/>
    </row>
    <row r="29" spans="1:7" ht="14.25">
      <c r="A29" s="119"/>
      <c r="B29" s="119"/>
    </row>
    <row r="30" spans="1:7" ht="14.25">
      <c r="A30" s="119"/>
      <c r="B30" s="119"/>
    </row>
    <row r="31" spans="1:7" ht="16.5">
      <c r="A31" s="120"/>
      <c r="B31" s="120"/>
    </row>
    <row r="32" spans="1:7">
      <c r="A32" s="121"/>
      <c r="B32" s="121"/>
    </row>
    <row r="33" spans="1:2" ht="16.5">
      <c r="A33" s="118"/>
      <c r="B33" s="118"/>
    </row>
    <row r="34" spans="1:2" ht="16.5">
      <c r="A34" s="118"/>
      <c r="B34" s="118"/>
    </row>
    <row r="35" spans="1:2" ht="16.5">
      <c r="A35" s="118"/>
      <c r="B35" s="118"/>
    </row>
    <row r="36" spans="1:2" ht="16.5">
      <c r="A36" s="118"/>
      <c r="B36" s="118"/>
    </row>
    <row r="37" spans="1:2" ht="16.5">
      <c r="A37" s="118"/>
      <c r="B37" s="118"/>
    </row>
  </sheetData>
  <mergeCells count="14">
    <mergeCell ref="B14:F14"/>
    <mergeCell ref="A25:B25"/>
    <mergeCell ref="A26:B26"/>
    <mergeCell ref="A27:B27"/>
    <mergeCell ref="A34:B34"/>
    <mergeCell ref="A35:B35"/>
    <mergeCell ref="A36:B36"/>
    <mergeCell ref="A37:B37"/>
    <mergeCell ref="A28:B28"/>
    <mergeCell ref="A29:B29"/>
    <mergeCell ref="A30:B30"/>
    <mergeCell ref="A31:B31"/>
    <mergeCell ref="A32:B32"/>
    <mergeCell ref="A33:B3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8"/>
  <sheetViews>
    <sheetView view="pageBreakPreview" topLeftCell="A112" workbookViewId="0">
      <selection activeCell="B123" sqref="B123"/>
    </sheetView>
  </sheetViews>
  <sheetFormatPr defaultRowHeight="14.25"/>
  <cols>
    <col min="1" max="1" width="6.7109375" style="30" customWidth="1"/>
    <col min="2" max="2" width="45.7109375" style="9" customWidth="1"/>
    <col min="3" max="3" width="8.7109375" style="8" customWidth="1"/>
    <col min="4" max="4" width="8.7109375" style="4" customWidth="1"/>
    <col min="5" max="6" width="8.7109375" style="8" customWidth="1"/>
    <col min="7" max="16384" width="9.140625" style="8"/>
  </cols>
  <sheetData>
    <row r="1" spans="1:6" ht="15">
      <c r="B1" s="111" t="s">
        <v>135</v>
      </c>
    </row>
    <row r="2" spans="1:6" ht="222.75" customHeight="1">
      <c r="B2" s="124" t="s">
        <v>136</v>
      </c>
      <c r="C2" s="125"/>
      <c r="D2" s="125"/>
      <c r="E2" s="125"/>
      <c r="F2" s="125"/>
    </row>
    <row r="3" spans="1:6">
      <c r="B3" s="112"/>
      <c r="C3" s="112"/>
      <c r="D3" s="112"/>
      <c r="E3" s="112"/>
      <c r="F3" s="112"/>
    </row>
    <row r="4" spans="1:6" ht="15">
      <c r="A4" s="28" t="s">
        <v>62</v>
      </c>
      <c r="B4" s="126" t="s">
        <v>53</v>
      </c>
      <c r="C4" s="126"/>
      <c r="D4" s="126"/>
      <c r="E4" s="126"/>
      <c r="F4" s="126"/>
    </row>
    <row r="5" spans="1:6">
      <c r="B5" s="123" t="s">
        <v>49</v>
      </c>
      <c r="C5" s="123"/>
      <c r="D5" s="123"/>
      <c r="E5" s="123"/>
      <c r="F5" s="123"/>
    </row>
    <row r="7" spans="1:6" ht="42.75">
      <c r="A7" s="32">
        <f>COUNT($A$5:A6)+1</f>
        <v>1</v>
      </c>
      <c r="B7" s="21" t="s">
        <v>1</v>
      </c>
    </row>
    <row r="8" spans="1:6">
      <c r="B8" s="45" t="s">
        <v>69</v>
      </c>
      <c r="C8" s="1" t="s">
        <v>2</v>
      </c>
      <c r="D8" s="4">
        <v>20</v>
      </c>
    </row>
    <row r="10" spans="1:6" ht="28.5">
      <c r="A10" s="32">
        <f>COUNT($A$5:A9)+1</f>
        <v>2</v>
      </c>
      <c r="B10" s="21" t="s">
        <v>50</v>
      </c>
    </row>
    <row r="11" spans="1:6">
      <c r="B11" s="45" t="s">
        <v>10</v>
      </c>
      <c r="C11" s="1" t="s">
        <v>0</v>
      </c>
      <c r="D11" s="4">
        <v>1</v>
      </c>
    </row>
    <row r="13" spans="1:6" ht="42.75">
      <c r="A13" s="32">
        <f>COUNT($A$5:A12)+1</f>
        <v>3</v>
      </c>
      <c r="B13" s="45" t="s">
        <v>71</v>
      </c>
    </row>
    <row r="14" spans="1:6" ht="18.75">
      <c r="B14" s="45" t="s">
        <v>70</v>
      </c>
      <c r="C14" s="1" t="s">
        <v>0</v>
      </c>
      <c r="D14" s="4">
        <v>1</v>
      </c>
    </row>
    <row r="16" spans="1:6" ht="42.75">
      <c r="A16" s="32">
        <f>COUNT($A$5:A15)+1</f>
        <v>4</v>
      </c>
      <c r="B16" s="21" t="s">
        <v>51</v>
      </c>
    </row>
    <row r="17" spans="1:6">
      <c r="B17" s="45" t="s">
        <v>10</v>
      </c>
      <c r="C17" s="1" t="s">
        <v>0</v>
      </c>
      <c r="D17" s="4">
        <v>1</v>
      </c>
    </row>
    <row r="19" spans="1:6" s="64" customFormat="1" ht="28.5">
      <c r="A19" s="32">
        <f>COUNT($A$5:A18)+1</f>
        <v>5</v>
      </c>
      <c r="B19" s="57" t="s">
        <v>91</v>
      </c>
      <c r="C19" s="54" t="s">
        <v>17</v>
      </c>
      <c r="D19" s="65">
        <v>1</v>
      </c>
      <c r="E19" s="63"/>
      <c r="F19" s="53"/>
    </row>
    <row r="20" spans="1:6" s="64" customFormat="1">
      <c r="A20" s="46"/>
      <c r="B20" s="57"/>
      <c r="C20" s="48"/>
      <c r="D20" s="48"/>
      <c r="E20" s="63"/>
      <c r="F20" s="53"/>
    </row>
    <row r="21" spans="1:6">
      <c r="B21" s="123" t="s">
        <v>58</v>
      </c>
      <c r="C21" s="123"/>
      <c r="D21" s="123"/>
      <c r="E21" s="123"/>
      <c r="F21" s="123"/>
    </row>
    <row r="23" spans="1:6" ht="99.75">
      <c r="A23" s="29">
        <f>COUNT($A$21:A22)+1</f>
        <v>1</v>
      </c>
      <c r="B23" s="6" t="s">
        <v>5</v>
      </c>
    </row>
    <row r="24" spans="1:6">
      <c r="B24" s="6" t="s">
        <v>6</v>
      </c>
      <c r="C24" s="1" t="s">
        <v>2</v>
      </c>
      <c r="D24" s="4">
        <v>12</v>
      </c>
    </row>
    <row r="25" spans="1:6">
      <c r="B25" s="6" t="s">
        <v>7</v>
      </c>
      <c r="C25" s="1" t="s">
        <v>2</v>
      </c>
      <c r="D25" s="4">
        <v>42</v>
      </c>
    </row>
    <row r="27" spans="1:6" ht="28.5">
      <c r="A27" s="29">
        <f>COUNT($A$21:A26)+1</f>
        <v>2</v>
      </c>
      <c r="B27" s="6" t="s">
        <v>8</v>
      </c>
    </row>
    <row r="28" spans="1:6" s="23" customFormat="1">
      <c r="A28" s="35"/>
      <c r="B28" s="22" t="s">
        <v>10</v>
      </c>
      <c r="C28" s="25" t="s">
        <v>0</v>
      </c>
      <c r="D28" s="24">
        <v>1</v>
      </c>
    </row>
    <row r="29" spans="1:6">
      <c r="B29" s="12" t="s">
        <v>11</v>
      </c>
      <c r="C29" s="1" t="s">
        <v>0</v>
      </c>
      <c r="D29" s="4">
        <v>2</v>
      </c>
    </row>
    <row r="31" spans="1:6" ht="28.5">
      <c r="A31" s="29">
        <f>COUNT($A$21:A30)+1</f>
        <v>3</v>
      </c>
      <c r="B31" s="6" t="s">
        <v>9</v>
      </c>
    </row>
    <row r="32" spans="1:6">
      <c r="B32" s="6" t="s">
        <v>10</v>
      </c>
      <c r="C32" s="1" t="s">
        <v>0</v>
      </c>
      <c r="D32" s="4">
        <v>1</v>
      </c>
    </row>
    <row r="34" spans="1:6">
      <c r="B34" s="123" t="s">
        <v>12</v>
      </c>
      <c r="C34" s="123"/>
      <c r="D34" s="123"/>
      <c r="E34" s="123"/>
      <c r="F34" s="123"/>
    </row>
    <row r="36" spans="1:6" ht="28.5">
      <c r="A36" s="29">
        <f>COUNT($A$34:A35)+1</f>
        <v>1</v>
      </c>
      <c r="B36" s="6" t="s">
        <v>13</v>
      </c>
    </row>
    <row r="37" spans="1:6">
      <c r="B37" s="27" t="s">
        <v>55</v>
      </c>
      <c r="C37" s="1" t="s">
        <v>2</v>
      </c>
      <c r="D37" s="4">
        <v>6</v>
      </c>
    </row>
    <row r="38" spans="1:6">
      <c r="B38" s="6" t="s">
        <v>36</v>
      </c>
      <c r="C38" s="1" t="s">
        <v>2</v>
      </c>
      <c r="D38" s="4">
        <v>12</v>
      </c>
    </row>
    <row r="39" spans="1:6">
      <c r="B39" s="26" t="s">
        <v>54</v>
      </c>
      <c r="C39" s="1" t="s">
        <v>2</v>
      </c>
      <c r="D39" s="4">
        <v>6</v>
      </c>
    </row>
    <row r="40" spans="1:6">
      <c r="B40" s="6" t="s">
        <v>14</v>
      </c>
      <c r="C40" s="1" t="s">
        <v>2</v>
      </c>
      <c r="D40" s="4">
        <v>25</v>
      </c>
    </row>
    <row r="42" spans="1:6" ht="28.5">
      <c r="A42" s="29">
        <f>COUNT($A$34:A41)+1</f>
        <v>2</v>
      </c>
      <c r="B42" s="45" t="s">
        <v>72</v>
      </c>
    </row>
    <row r="43" spans="1:6">
      <c r="C43" s="1" t="s">
        <v>0</v>
      </c>
      <c r="D43" s="4">
        <v>1</v>
      </c>
    </row>
    <row r="45" spans="1:6" ht="57">
      <c r="A45" s="29">
        <f>COUNT($A$34:A44)+1</f>
        <v>3</v>
      </c>
      <c r="B45" s="45" t="s">
        <v>82</v>
      </c>
    </row>
    <row r="46" spans="1:6">
      <c r="A46" s="2"/>
      <c r="B46" s="44"/>
      <c r="C46" s="1" t="s">
        <v>17</v>
      </c>
      <c r="D46" s="4">
        <v>1</v>
      </c>
    </row>
    <row r="47" spans="1:6">
      <c r="A47" s="2"/>
      <c r="B47" s="45"/>
      <c r="C47" s="1"/>
    </row>
    <row r="48" spans="1:6" ht="42.75">
      <c r="A48" s="29">
        <f>COUNT($A$34:A47)+1</f>
        <v>4</v>
      </c>
      <c r="B48" s="45" t="s">
        <v>83</v>
      </c>
    </row>
    <row r="49" spans="1:6">
      <c r="B49" s="6" t="s">
        <v>15</v>
      </c>
      <c r="C49" s="1" t="s">
        <v>0</v>
      </c>
      <c r="D49" s="4">
        <v>1</v>
      </c>
    </row>
    <row r="51" spans="1:6" s="64" customFormat="1" ht="28.5">
      <c r="A51" s="29">
        <f>COUNT($A$34:A50)+1</f>
        <v>5</v>
      </c>
      <c r="B51" s="57" t="s">
        <v>92</v>
      </c>
      <c r="C51" s="54" t="s">
        <v>17</v>
      </c>
      <c r="D51" s="65">
        <v>1</v>
      </c>
      <c r="E51" s="63"/>
      <c r="F51" s="53"/>
    </row>
    <row r="53" spans="1:6">
      <c r="B53" s="123" t="s">
        <v>16</v>
      </c>
      <c r="C53" s="123"/>
      <c r="D53" s="123"/>
      <c r="E53" s="123"/>
      <c r="F53" s="123"/>
    </row>
    <row r="55" spans="1:6" s="52" customFormat="1" ht="126.75" customHeight="1">
      <c r="A55" s="29">
        <f>COUNT($A$53:A53)+1</f>
        <v>1</v>
      </c>
      <c r="B55" s="66" t="s">
        <v>104</v>
      </c>
      <c r="C55" s="67"/>
      <c r="D55" s="67"/>
      <c r="E55" s="50"/>
      <c r="F55" s="50"/>
    </row>
    <row r="56" spans="1:6" s="52" customFormat="1">
      <c r="A56" s="46"/>
      <c r="B56" s="68" t="s">
        <v>93</v>
      </c>
      <c r="C56" s="67"/>
      <c r="D56" s="67"/>
      <c r="E56" s="50"/>
      <c r="F56" s="50"/>
    </row>
    <row r="57" spans="1:6" s="52" customFormat="1">
      <c r="A57" s="46"/>
      <c r="B57" s="68" t="s">
        <v>101</v>
      </c>
      <c r="C57" s="69"/>
      <c r="D57" s="67"/>
      <c r="E57" s="50"/>
      <c r="F57" s="50"/>
    </row>
    <row r="58" spans="1:6" s="52" customFormat="1">
      <c r="A58" s="68"/>
      <c r="B58" s="70" t="s">
        <v>94</v>
      </c>
      <c r="C58" s="68"/>
      <c r="D58" s="71"/>
      <c r="E58" s="50"/>
      <c r="F58" s="50"/>
    </row>
    <row r="59" spans="1:6" s="52" customFormat="1">
      <c r="A59" s="68"/>
      <c r="B59" s="70" t="s">
        <v>95</v>
      </c>
      <c r="C59" s="68"/>
      <c r="D59" s="71"/>
      <c r="E59" s="50"/>
      <c r="F59" s="50"/>
    </row>
    <row r="60" spans="1:6" s="52" customFormat="1">
      <c r="A60" s="68"/>
      <c r="B60" s="70" t="s">
        <v>96</v>
      </c>
      <c r="C60" s="68"/>
      <c r="D60" s="71"/>
      <c r="E60" s="50"/>
      <c r="F60" s="50"/>
    </row>
    <row r="61" spans="1:6" s="52" customFormat="1">
      <c r="A61" s="68"/>
      <c r="B61" s="70" t="s">
        <v>97</v>
      </c>
      <c r="C61" s="68"/>
      <c r="D61" s="71"/>
      <c r="E61" s="50"/>
      <c r="F61" s="50"/>
    </row>
    <row r="62" spans="1:6" s="52" customFormat="1">
      <c r="A62" s="68"/>
      <c r="B62" s="70" t="s">
        <v>98</v>
      </c>
      <c r="C62" s="68"/>
      <c r="D62" s="71"/>
      <c r="E62" s="50"/>
      <c r="F62" s="50"/>
    </row>
    <row r="63" spans="1:6" s="52" customFormat="1">
      <c r="A63" s="68"/>
      <c r="B63" s="70" t="s">
        <v>99</v>
      </c>
      <c r="C63" s="68"/>
      <c r="D63" s="71"/>
      <c r="E63" s="50"/>
      <c r="F63" s="50"/>
    </row>
    <row r="64" spans="1:6" s="52" customFormat="1">
      <c r="A64" s="68"/>
      <c r="B64" s="70" t="s">
        <v>100</v>
      </c>
      <c r="C64" s="68"/>
      <c r="D64" s="71"/>
      <c r="E64" s="50"/>
      <c r="F64" s="50"/>
    </row>
    <row r="65" spans="1:6" s="52" customFormat="1">
      <c r="A65" s="68"/>
      <c r="B65" s="70" t="s">
        <v>102</v>
      </c>
      <c r="C65" s="68" t="s">
        <v>17</v>
      </c>
      <c r="D65" s="77">
        <v>1</v>
      </c>
      <c r="E65" s="50"/>
      <c r="F65" s="50"/>
    </row>
    <row r="66" spans="1:6" s="52" customFormat="1">
      <c r="A66" s="68"/>
      <c r="B66" s="70"/>
      <c r="C66" s="48"/>
      <c r="D66" s="49"/>
      <c r="E66" s="72"/>
      <c r="F66" s="73"/>
    </row>
    <row r="67" spans="1:6" ht="28.5">
      <c r="A67" s="29">
        <f>COUNT($A$53:A65)+1</f>
        <v>2</v>
      </c>
      <c r="B67" s="6" t="s">
        <v>18</v>
      </c>
    </row>
    <row r="68" spans="1:6">
      <c r="B68" s="6" t="s">
        <v>11</v>
      </c>
      <c r="C68" s="1" t="s">
        <v>0</v>
      </c>
      <c r="D68" s="4">
        <v>1</v>
      </c>
    </row>
    <row r="69" spans="1:6" s="52" customFormat="1">
      <c r="A69" s="46"/>
      <c r="B69" s="74"/>
      <c r="C69" s="75"/>
      <c r="D69" s="75"/>
      <c r="E69" s="76"/>
      <c r="F69" s="51"/>
    </row>
    <row r="70" spans="1:6" ht="28.5">
      <c r="A70" s="29">
        <f ca="1">COUNT($A$53:A72)+1</f>
        <v>3</v>
      </c>
      <c r="B70" s="6" t="s">
        <v>52</v>
      </c>
    </row>
    <row r="71" spans="1:6" ht="16.5" customHeight="1">
      <c r="B71" s="45" t="s">
        <v>103</v>
      </c>
      <c r="C71" s="1" t="s">
        <v>0</v>
      </c>
      <c r="D71" s="4">
        <v>1</v>
      </c>
    </row>
    <row r="72" spans="1:6" s="52" customFormat="1">
      <c r="A72" s="46"/>
      <c r="B72" s="74"/>
      <c r="C72" s="75"/>
      <c r="D72" s="75"/>
      <c r="E72" s="76"/>
      <c r="F72" s="53"/>
    </row>
    <row r="73" spans="1:6" ht="28.5">
      <c r="A73" s="29">
        <f ca="1">COUNT($A$53:A72)+1</f>
        <v>4</v>
      </c>
      <c r="B73" s="6" t="s">
        <v>19</v>
      </c>
    </row>
    <row r="74" spans="1:6">
      <c r="B74" s="6" t="s">
        <v>20</v>
      </c>
      <c r="C74" s="1" t="s">
        <v>0</v>
      </c>
      <c r="D74" s="4">
        <v>1</v>
      </c>
    </row>
    <row r="76" spans="1:6" ht="28.5">
      <c r="A76" s="29">
        <f ca="1">COUNT($A$53:A75)+1</f>
        <v>5</v>
      </c>
      <c r="B76" s="6" t="s">
        <v>21</v>
      </c>
    </row>
    <row r="77" spans="1:6">
      <c r="B77" s="6" t="s">
        <v>11</v>
      </c>
      <c r="C77" s="1" t="s">
        <v>0</v>
      </c>
      <c r="D77" s="4">
        <v>1</v>
      </c>
    </row>
    <row r="79" spans="1:6" ht="28.5">
      <c r="A79" s="29">
        <f ca="1">COUNT($A$53:A78)+1</f>
        <v>6</v>
      </c>
      <c r="B79" s="6" t="s">
        <v>22</v>
      </c>
    </row>
    <row r="80" spans="1:6">
      <c r="B80" s="6" t="s">
        <v>20</v>
      </c>
      <c r="C80" s="1" t="s">
        <v>0</v>
      </c>
      <c r="D80" s="4">
        <v>2</v>
      </c>
    </row>
    <row r="82" spans="1:6">
      <c r="B82" s="123" t="s">
        <v>23</v>
      </c>
      <c r="C82" s="123"/>
      <c r="D82" s="123"/>
      <c r="E82" s="123"/>
      <c r="F82" s="123"/>
    </row>
    <row r="84" spans="1:6" ht="57">
      <c r="A84" s="29">
        <f>COUNT($A82:A$82)+1</f>
        <v>1</v>
      </c>
      <c r="B84" s="45" t="s">
        <v>75</v>
      </c>
    </row>
    <row r="85" spans="1:6">
      <c r="B85" s="45" t="s">
        <v>89</v>
      </c>
      <c r="C85" s="54" t="s">
        <v>0</v>
      </c>
      <c r="D85" s="4">
        <v>1</v>
      </c>
    </row>
    <row r="86" spans="1:6">
      <c r="A86" s="2"/>
      <c r="B86" s="40"/>
      <c r="C86" s="1"/>
    </row>
    <row r="87" spans="1:6" ht="85.5">
      <c r="A87" s="29">
        <f>COUNT($A$82:A85)+1</f>
        <v>2</v>
      </c>
      <c r="B87" s="45" t="s">
        <v>84</v>
      </c>
    </row>
    <row r="88" spans="1:6">
      <c r="B88" s="45" t="s">
        <v>73</v>
      </c>
      <c r="C88" s="1" t="s">
        <v>17</v>
      </c>
      <c r="D88" s="4">
        <v>1</v>
      </c>
    </row>
    <row r="90" spans="1:6" customFormat="1" ht="88.5" customHeight="1">
      <c r="A90" s="29">
        <f>COUNT($A$82:A89)+1</f>
        <v>3</v>
      </c>
      <c r="B90" s="45" t="s">
        <v>85</v>
      </c>
      <c r="D90" s="13"/>
    </row>
    <row r="91" spans="1:6" customFormat="1">
      <c r="A91" s="36"/>
      <c r="B91" s="45" t="s">
        <v>89</v>
      </c>
      <c r="C91" s="54" t="s">
        <v>0</v>
      </c>
      <c r="D91" s="4">
        <v>1</v>
      </c>
    </row>
    <row r="92" spans="1:6" customFormat="1">
      <c r="A92" s="30"/>
      <c r="B92" s="14"/>
      <c r="D92" s="13"/>
    </row>
    <row r="93" spans="1:6" ht="128.25">
      <c r="A93" s="29">
        <f>COUNT($A$82:A92)+1</f>
        <v>4</v>
      </c>
      <c r="B93" s="45" t="s">
        <v>24</v>
      </c>
    </row>
    <row r="94" spans="1:6">
      <c r="B94" s="45" t="s">
        <v>89</v>
      </c>
      <c r="C94" s="54" t="s">
        <v>0</v>
      </c>
      <c r="D94" s="4">
        <v>1</v>
      </c>
    </row>
    <row r="96" spans="1:6" ht="128.25">
      <c r="A96" s="29">
        <f>COUNT($A$82:A95)+1</f>
        <v>5</v>
      </c>
      <c r="B96" s="45" t="s">
        <v>76</v>
      </c>
    </row>
    <row r="97" spans="1:6">
      <c r="B97" s="45" t="s">
        <v>89</v>
      </c>
      <c r="C97" s="54" t="s">
        <v>0</v>
      </c>
      <c r="D97" s="4">
        <v>1</v>
      </c>
    </row>
    <row r="98" spans="1:6">
      <c r="C98" s="1"/>
    </row>
    <row r="99" spans="1:6" s="52" customFormat="1" ht="99.75">
      <c r="A99" s="29">
        <f>COUNT($A$82:A98)+1</f>
        <v>6</v>
      </c>
      <c r="B99" s="45" t="s">
        <v>74</v>
      </c>
      <c r="C99" s="48"/>
      <c r="D99" s="49"/>
      <c r="E99" s="50"/>
      <c r="F99" s="51"/>
    </row>
    <row r="100" spans="1:6" s="52" customFormat="1">
      <c r="A100" s="46"/>
      <c r="B100" s="45" t="s">
        <v>89</v>
      </c>
      <c r="C100" s="54" t="s">
        <v>0</v>
      </c>
      <c r="D100" s="55">
        <v>1</v>
      </c>
      <c r="E100" s="50"/>
      <c r="F100" s="51"/>
    </row>
    <row r="101" spans="1:6" s="52" customFormat="1">
      <c r="A101" s="46"/>
      <c r="B101" s="47"/>
      <c r="C101" s="48"/>
      <c r="D101" s="49"/>
      <c r="E101"/>
      <c r="F101"/>
    </row>
    <row r="102" spans="1:6" customFormat="1" ht="71.25">
      <c r="A102" s="29">
        <f>COUNT($A$82:A101)+1</f>
        <v>7</v>
      </c>
      <c r="B102" s="45" t="s">
        <v>90</v>
      </c>
      <c r="D102" s="13"/>
    </row>
    <row r="103" spans="1:6" customFormat="1">
      <c r="A103" s="30"/>
      <c r="B103" s="14"/>
      <c r="C103" s="1" t="s">
        <v>0</v>
      </c>
      <c r="D103" s="4">
        <v>6</v>
      </c>
    </row>
    <row r="104" spans="1:6" customFormat="1" ht="42.75">
      <c r="A104" s="29">
        <f>COUNT($A$82:A103)+1</f>
        <v>8</v>
      </c>
      <c r="B104" s="45" t="s">
        <v>88</v>
      </c>
      <c r="D104" s="13"/>
    </row>
    <row r="105" spans="1:6" customFormat="1">
      <c r="A105" s="41"/>
      <c r="B105" s="45" t="s">
        <v>89</v>
      </c>
      <c r="C105" s="1" t="s">
        <v>0</v>
      </c>
      <c r="D105" s="4">
        <v>1</v>
      </c>
    </row>
    <row r="106" spans="1:6" customFormat="1">
      <c r="A106" s="2"/>
      <c r="B106" s="14"/>
      <c r="D106" s="13"/>
      <c r="E106" s="8"/>
      <c r="F106" s="8"/>
    </row>
    <row r="107" spans="1:6" ht="42.75">
      <c r="A107" s="29">
        <f>COUNT($A$82:A106)+1</f>
        <v>9</v>
      </c>
      <c r="B107" s="6" t="s">
        <v>25</v>
      </c>
    </row>
    <row r="108" spans="1:6">
      <c r="B108" s="6" t="s">
        <v>11</v>
      </c>
      <c r="C108" s="1" t="s">
        <v>0</v>
      </c>
      <c r="D108" s="4">
        <v>1</v>
      </c>
    </row>
    <row r="110" spans="1:6" s="52" customFormat="1" ht="42.75">
      <c r="A110" s="29">
        <f>COUNT($A$82:A109)+1</f>
        <v>10</v>
      </c>
      <c r="B110" s="56" t="s">
        <v>77</v>
      </c>
      <c r="C110" s="57"/>
      <c r="D110" s="58"/>
      <c r="E110" s="59"/>
      <c r="F110" s="53"/>
    </row>
    <row r="111" spans="1:6" s="52" customFormat="1">
      <c r="A111" s="46"/>
      <c r="B111" s="47"/>
      <c r="C111" s="1" t="s">
        <v>0</v>
      </c>
      <c r="D111" s="4">
        <v>1</v>
      </c>
    </row>
    <row r="112" spans="1:6" s="52" customFormat="1">
      <c r="A112" s="46"/>
      <c r="B112" s="47"/>
      <c r="C112" s="1"/>
      <c r="D112" s="4"/>
    </row>
    <row r="113" spans="1:6" s="52" customFormat="1" ht="57">
      <c r="A113" s="29">
        <f>COUNT($A$82:A112)+1</f>
        <v>11</v>
      </c>
      <c r="B113" s="56" t="s">
        <v>78</v>
      </c>
      <c r="C113" s="57"/>
      <c r="D113" s="58"/>
      <c r="E113" s="59"/>
      <c r="F113" s="53"/>
    </row>
    <row r="114" spans="1:6" s="52" customFormat="1">
      <c r="A114" s="46"/>
      <c r="B114" s="47"/>
      <c r="C114" s="1" t="s">
        <v>0</v>
      </c>
      <c r="D114" s="4">
        <v>1</v>
      </c>
    </row>
    <row r="115" spans="1:6" s="52" customFormat="1">
      <c r="A115" s="46"/>
      <c r="B115" s="47"/>
      <c r="C115" s="1"/>
      <c r="D115" s="4"/>
    </row>
    <row r="116" spans="1:6" s="52" customFormat="1" ht="28.5">
      <c r="A116" s="29">
        <f>COUNT($A$82:A115)+1</f>
        <v>12</v>
      </c>
      <c r="B116" s="57" t="s">
        <v>80</v>
      </c>
      <c r="C116" s="60"/>
      <c r="D116" s="58"/>
      <c r="E116" s="59"/>
      <c r="F116" s="53"/>
    </row>
    <row r="117" spans="1:6" s="52" customFormat="1">
      <c r="A117" s="46"/>
      <c r="B117" s="57" t="s">
        <v>87</v>
      </c>
      <c r="C117" s="60" t="s">
        <v>0</v>
      </c>
      <c r="D117" s="61">
        <v>2</v>
      </c>
      <c r="E117" s="59"/>
      <c r="F117" s="53"/>
    </row>
    <row r="118" spans="1:6" s="52" customFormat="1">
      <c r="A118" s="46"/>
      <c r="B118" s="57" t="s">
        <v>86</v>
      </c>
      <c r="C118" s="60" t="s">
        <v>0</v>
      </c>
      <c r="D118" s="61">
        <v>2</v>
      </c>
      <c r="E118" s="59"/>
      <c r="F118" s="53"/>
    </row>
    <row r="119" spans="1:6" s="52" customFormat="1">
      <c r="A119" s="46"/>
      <c r="B119" s="57" t="s">
        <v>81</v>
      </c>
      <c r="C119" s="60" t="s">
        <v>0</v>
      </c>
      <c r="D119" s="62">
        <v>2</v>
      </c>
      <c r="E119" s="59"/>
      <c r="F119" s="53"/>
    </row>
    <row r="120" spans="1:6" s="52" customFormat="1">
      <c r="A120" s="46"/>
      <c r="B120" s="57" t="s">
        <v>79</v>
      </c>
      <c r="C120" s="60" t="s">
        <v>0</v>
      </c>
      <c r="D120" s="62">
        <v>2</v>
      </c>
      <c r="E120" s="59"/>
      <c r="F120" s="53"/>
    </row>
    <row r="121" spans="1:6" s="52" customFormat="1">
      <c r="A121" s="46"/>
      <c r="B121" s="57"/>
      <c r="C121" s="60"/>
      <c r="D121" s="62"/>
      <c r="E121" s="59"/>
      <c r="F121" s="53"/>
    </row>
    <row r="122" spans="1:6" ht="28.5">
      <c r="A122" s="29">
        <v>13</v>
      </c>
      <c r="B122" s="79" t="s">
        <v>129</v>
      </c>
      <c r="C122" s="105">
        <v>0.1</v>
      </c>
    </row>
    <row r="123" spans="1:6">
      <c r="A123" s="109"/>
      <c r="B123" s="110"/>
      <c r="C123" s="104"/>
    </row>
    <row r="124" spans="1:6">
      <c r="A124" s="109"/>
      <c r="B124" s="110"/>
      <c r="C124" s="104"/>
    </row>
    <row r="126" spans="1:6" s="10" customFormat="1" ht="15" thickBot="1">
      <c r="A126" s="34"/>
      <c r="B126" s="3" t="s">
        <v>3</v>
      </c>
      <c r="C126" s="5" t="s">
        <v>4</v>
      </c>
      <c r="E126" s="11"/>
    </row>
    <row r="127" spans="1:6" ht="15" thickTop="1"/>
    <row r="128" spans="1:6">
      <c r="B128" s="9" t="s">
        <v>130</v>
      </c>
    </row>
    <row r="129" spans="1:2" ht="28.5">
      <c r="A129" s="30" t="s">
        <v>62</v>
      </c>
      <c r="B129" s="108" t="s">
        <v>53</v>
      </c>
    </row>
    <row r="130" spans="1:2">
      <c r="B130" s="57" t="s">
        <v>118</v>
      </c>
    </row>
    <row r="132" spans="1:2">
      <c r="B132" s="9" t="s">
        <v>119</v>
      </c>
    </row>
    <row r="134" spans="1:2">
      <c r="B134" s="9" t="s">
        <v>131</v>
      </c>
    </row>
    <row r="136" spans="1:2">
      <c r="B136" s="9" t="s">
        <v>132</v>
      </c>
    </row>
    <row r="137" spans="1:2">
      <c r="B137" s="9" t="s">
        <v>133</v>
      </c>
    </row>
    <row r="138" spans="1:2">
      <c r="B138" s="9" t="s">
        <v>134</v>
      </c>
    </row>
  </sheetData>
  <mergeCells count="7">
    <mergeCell ref="B82:F82"/>
    <mergeCell ref="B5:F5"/>
    <mergeCell ref="B2:F2"/>
    <mergeCell ref="B4:F4"/>
    <mergeCell ref="B21:F21"/>
    <mergeCell ref="B34:F34"/>
    <mergeCell ref="B53:F53"/>
  </mergeCells>
  <phoneticPr fontId="0" type="noConversion"/>
  <pageMargins left="0.78740157480314965" right="0.59055118110236227" top="0.78740157480314965" bottom="0.78740157480314965" header="0" footer="0"/>
  <pageSetup paperSize="9" scale="98" orientation="portrait" r:id="rId1"/>
  <headerFooter alignWithMargins="0">
    <oddHeader>&amp;C- &amp;P -</oddHeader>
  </headerFooter>
  <rowBreaks count="3" manualBreakCount="3">
    <brk id="33" max="5" man="1"/>
    <brk id="68" max="5" man="1"/>
    <brk id="11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5"/>
  <sheetViews>
    <sheetView view="pageBreakPreview" topLeftCell="A52" zoomScaleSheetLayoutView="100" workbookViewId="0">
      <selection activeCell="A60" sqref="A60"/>
    </sheetView>
  </sheetViews>
  <sheetFormatPr defaultRowHeight="14.25"/>
  <cols>
    <col min="1" max="1" width="6.7109375" style="30" customWidth="1"/>
    <col min="2" max="2" width="45.7109375" style="9" customWidth="1"/>
    <col min="3" max="3" width="8.7109375" style="8" customWidth="1"/>
    <col min="4" max="4" width="8.7109375" style="4" customWidth="1"/>
    <col min="5" max="6" width="8.7109375" style="8" customWidth="1"/>
    <col min="7" max="16384" width="9.140625" style="8"/>
  </cols>
  <sheetData>
    <row r="1" spans="1:6" ht="15">
      <c r="B1" s="111" t="s">
        <v>135</v>
      </c>
      <c r="C1" s="113"/>
      <c r="D1" s="114"/>
      <c r="E1" s="113"/>
      <c r="F1" s="113"/>
    </row>
    <row r="2" spans="1:6" ht="307.5" customHeight="1">
      <c r="B2" s="127" t="s">
        <v>136</v>
      </c>
      <c r="C2" s="128"/>
      <c r="D2" s="128"/>
      <c r="E2" s="128"/>
      <c r="F2" s="128"/>
    </row>
    <row r="3" spans="1:6" ht="16.5" customHeight="1">
      <c r="B3" s="115"/>
      <c r="C3" s="117"/>
      <c r="D3" s="117"/>
      <c r="E3" s="117"/>
      <c r="F3" s="117"/>
    </row>
    <row r="4" spans="1:6" s="17" customFormat="1" ht="15">
      <c r="A4" s="78" t="s">
        <v>64</v>
      </c>
      <c r="B4" s="43" t="s">
        <v>27</v>
      </c>
      <c r="D4" s="18"/>
    </row>
    <row r="5" spans="1:6" ht="15">
      <c r="A5" s="28"/>
    </row>
    <row r="6" spans="1:6" ht="28.5">
      <c r="A6" s="32">
        <f>COUNT(#REF!)+1</f>
        <v>1</v>
      </c>
      <c r="B6" s="45" t="s">
        <v>107</v>
      </c>
    </row>
    <row r="7" spans="1:6" ht="57">
      <c r="A7" s="30" t="s">
        <v>34</v>
      </c>
      <c r="B7" s="42" t="s">
        <v>61</v>
      </c>
    </row>
    <row r="8" spans="1:6" ht="36.75" customHeight="1">
      <c r="A8" s="31" t="s">
        <v>37</v>
      </c>
      <c r="B8" s="15" t="s">
        <v>115</v>
      </c>
      <c r="C8" s="9"/>
      <c r="D8" s="8"/>
      <c r="E8" s="4"/>
    </row>
    <row r="9" spans="1:6" ht="37.5">
      <c r="A9" s="31" t="s">
        <v>37</v>
      </c>
      <c r="B9" s="15" t="s">
        <v>108</v>
      </c>
      <c r="C9" s="9"/>
      <c r="D9" s="8"/>
      <c r="E9" s="4"/>
    </row>
    <row r="10" spans="1:6" ht="18.75">
      <c r="A10" s="30" t="s">
        <v>37</v>
      </c>
      <c r="B10" s="15" t="s">
        <v>106</v>
      </c>
      <c r="C10" s="9"/>
      <c r="D10" s="8"/>
      <c r="E10" s="4"/>
    </row>
    <row r="11" spans="1:6">
      <c r="B11" s="19" t="s">
        <v>28</v>
      </c>
    </row>
    <row r="12" spans="1:6">
      <c r="B12" s="45"/>
    </row>
    <row r="13" spans="1:6" ht="85.5">
      <c r="A13" s="30" t="s">
        <v>35</v>
      </c>
      <c r="B13" s="45" t="s">
        <v>109</v>
      </c>
    </row>
    <row r="14" spans="1:6" ht="18.75">
      <c r="A14" s="31" t="s">
        <v>37</v>
      </c>
      <c r="B14" s="2" t="s">
        <v>66</v>
      </c>
      <c r="C14" s="9"/>
      <c r="D14" s="8"/>
      <c r="E14" s="4"/>
    </row>
    <row r="15" spans="1:6" ht="18.75">
      <c r="A15" s="31" t="s">
        <v>37</v>
      </c>
      <c r="B15" s="2" t="s">
        <v>67</v>
      </c>
      <c r="C15" s="8" t="s">
        <v>17</v>
      </c>
      <c r="D15" s="4">
        <v>1</v>
      </c>
      <c r="E15" s="4"/>
    </row>
    <row r="16" spans="1:6">
      <c r="B16" s="39"/>
    </row>
    <row r="17" spans="1:5" ht="90.75" customHeight="1">
      <c r="A17" s="30" t="s">
        <v>65</v>
      </c>
      <c r="B17" s="45" t="s">
        <v>110</v>
      </c>
    </row>
    <row r="18" spans="1:5" ht="18.75">
      <c r="A18" s="31" t="s">
        <v>37</v>
      </c>
      <c r="B18" s="2" t="s">
        <v>111</v>
      </c>
      <c r="C18" s="9"/>
      <c r="D18" s="8"/>
      <c r="E18" s="4"/>
    </row>
    <row r="19" spans="1:5" ht="18.75">
      <c r="A19" s="31" t="s">
        <v>37</v>
      </c>
      <c r="B19" s="2" t="s">
        <v>112</v>
      </c>
      <c r="C19" s="54" t="s">
        <v>17</v>
      </c>
      <c r="D19" s="4">
        <v>2</v>
      </c>
      <c r="E19" s="4"/>
    </row>
    <row r="20" spans="1:5">
      <c r="B20" s="44"/>
      <c r="D20" s="8"/>
    </row>
    <row r="21" spans="1:5" ht="28.5">
      <c r="A21" s="32">
        <v>2</v>
      </c>
      <c r="B21" s="45" t="s">
        <v>107</v>
      </c>
    </row>
    <row r="22" spans="1:5" ht="57">
      <c r="A22" s="30" t="s">
        <v>113</v>
      </c>
      <c r="B22" s="45" t="s">
        <v>61</v>
      </c>
    </row>
    <row r="23" spans="1:5" ht="36.75" customHeight="1">
      <c r="A23" s="31" t="s">
        <v>37</v>
      </c>
      <c r="B23" s="15" t="s">
        <v>115</v>
      </c>
      <c r="C23" s="9"/>
      <c r="D23" s="8"/>
      <c r="E23" s="4"/>
    </row>
    <row r="24" spans="1:5" ht="37.5">
      <c r="A24" s="31" t="s">
        <v>37</v>
      </c>
      <c r="B24" s="15" t="s">
        <v>108</v>
      </c>
      <c r="C24" s="9"/>
      <c r="D24" s="8"/>
      <c r="E24" s="4"/>
    </row>
    <row r="25" spans="1:5" ht="18.75">
      <c r="A25" s="30" t="s">
        <v>37</v>
      </c>
      <c r="B25" s="15" t="s">
        <v>106</v>
      </c>
      <c r="C25" s="9"/>
      <c r="D25" s="8"/>
      <c r="E25" s="4"/>
    </row>
    <row r="26" spans="1:5">
      <c r="B26" s="45" t="s">
        <v>28</v>
      </c>
    </row>
    <row r="27" spans="1:5">
      <c r="B27" s="45"/>
    </row>
    <row r="28" spans="1:5" ht="90.75" customHeight="1">
      <c r="A28" s="30" t="s">
        <v>114</v>
      </c>
      <c r="B28" s="45" t="s">
        <v>110</v>
      </c>
    </row>
    <row r="29" spans="1:5" ht="18.75">
      <c r="A29" s="31" t="s">
        <v>37</v>
      </c>
      <c r="B29" s="2" t="s">
        <v>111</v>
      </c>
      <c r="C29" s="9"/>
      <c r="D29" s="8"/>
      <c r="E29" s="4"/>
    </row>
    <row r="30" spans="1:5" ht="18.75">
      <c r="A30" s="31" t="s">
        <v>37</v>
      </c>
      <c r="B30" s="2" t="s">
        <v>112</v>
      </c>
      <c r="C30" s="54" t="s">
        <v>17</v>
      </c>
      <c r="D30" s="4">
        <v>3</v>
      </c>
      <c r="E30" s="4"/>
    </row>
    <row r="31" spans="1:5">
      <c r="A31" s="31"/>
      <c r="B31" s="2"/>
      <c r="C31" s="54"/>
      <c r="E31" s="4"/>
    </row>
    <row r="32" spans="1:5" ht="71.25" customHeight="1">
      <c r="A32" s="32">
        <f>COUNT($A$6:A30)+1</f>
        <v>3</v>
      </c>
      <c r="B32" s="19" t="s">
        <v>29</v>
      </c>
    </row>
    <row r="33" spans="1:4" ht="15">
      <c r="B33" s="19" t="s">
        <v>41</v>
      </c>
      <c r="C33" s="1" t="s">
        <v>2</v>
      </c>
      <c r="D33" s="4">
        <v>48</v>
      </c>
    </row>
    <row r="34" spans="1:4" ht="15">
      <c r="B34" s="19" t="s">
        <v>42</v>
      </c>
      <c r="C34" s="1" t="s">
        <v>2</v>
      </c>
      <c r="D34" s="4">
        <v>48</v>
      </c>
    </row>
    <row r="35" spans="1:4">
      <c r="B35" s="19"/>
      <c r="C35" s="1"/>
    </row>
    <row r="36" spans="1:4" ht="42.75">
      <c r="A36" s="32">
        <f>COUNT($A$6:A35)+1</f>
        <v>4</v>
      </c>
      <c r="B36" s="19" t="s">
        <v>30</v>
      </c>
    </row>
    <row r="37" spans="1:4">
      <c r="C37" s="1" t="s">
        <v>2</v>
      </c>
      <c r="D37" s="4">
        <v>48</v>
      </c>
    </row>
    <row r="39" spans="1:4" ht="42.75">
      <c r="A39" s="32">
        <f>COUNT($A$6:A37)+1</f>
        <v>5</v>
      </c>
      <c r="B39" s="44" t="s">
        <v>68</v>
      </c>
    </row>
    <row r="40" spans="1:4">
      <c r="C40" s="1" t="s">
        <v>17</v>
      </c>
      <c r="D40" s="4">
        <v>2</v>
      </c>
    </row>
    <row r="41" spans="1:4">
      <c r="C41" s="1"/>
    </row>
    <row r="42" spans="1:4" ht="28.5" customHeight="1">
      <c r="A42" s="32">
        <f>COUNT($A$6:A41)+1</f>
        <v>6</v>
      </c>
      <c r="B42" s="19" t="s">
        <v>47</v>
      </c>
    </row>
    <row r="43" spans="1:4">
      <c r="C43" s="1" t="s">
        <v>17</v>
      </c>
      <c r="D43" s="4">
        <v>2</v>
      </c>
    </row>
    <row r="44" spans="1:4">
      <c r="C44" s="1"/>
    </row>
    <row r="45" spans="1:4" ht="28.5">
      <c r="A45" s="32">
        <f>COUNT($A$6:A43)+1</f>
        <v>7</v>
      </c>
      <c r="B45" s="19" t="s">
        <v>31</v>
      </c>
    </row>
    <row r="46" spans="1:4">
      <c r="C46" s="1" t="s">
        <v>17</v>
      </c>
      <c r="D46" s="4">
        <v>2</v>
      </c>
    </row>
    <row r="47" spans="1:4">
      <c r="C47" s="1"/>
    </row>
    <row r="48" spans="1:4">
      <c r="A48" s="32">
        <f>COUNT($A$6:A46)+1</f>
        <v>8</v>
      </c>
      <c r="B48" s="19" t="s">
        <v>32</v>
      </c>
    </row>
    <row r="49" spans="1:5">
      <c r="C49" s="1" t="s">
        <v>17</v>
      </c>
      <c r="D49" s="4">
        <v>2</v>
      </c>
    </row>
    <row r="51" spans="1:5" ht="42.75">
      <c r="A51" s="32">
        <f>COUNT($A$6:A50)+1</f>
        <v>9</v>
      </c>
      <c r="B51" s="19" t="s">
        <v>33</v>
      </c>
    </row>
    <row r="52" spans="1:5">
      <c r="B52" s="19" t="s">
        <v>46</v>
      </c>
      <c r="C52" s="1" t="s">
        <v>0</v>
      </c>
      <c r="D52" s="4">
        <v>12</v>
      </c>
    </row>
    <row r="54" spans="1:5" ht="30" customHeight="1">
      <c r="A54" s="32">
        <f>COUNT($A$6:A53)+1</f>
        <v>10</v>
      </c>
      <c r="B54" s="19" t="s">
        <v>43</v>
      </c>
    </row>
    <row r="55" spans="1:5" ht="15">
      <c r="B55" s="16" t="s">
        <v>116</v>
      </c>
      <c r="C55" s="1" t="s">
        <v>2</v>
      </c>
      <c r="D55" s="4">
        <v>36</v>
      </c>
    </row>
    <row r="57" spans="1:5" customFormat="1" ht="61.5">
      <c r="A57" s="32">
        <f>COUNT($A$6:A56)+1</f>
        <v>11</v>
      </c>
      <c r="B57" s="45" t="s">
        <v>117</v>
      </c>
      <c r="D57" s="13"/>
    </row>
    <row r="58" spans="1:5" customFormat="1">
      <c r="A58" s="36"/>
      <c r="B58" s="45" t="s">
        <v>89</v>
      </c>
      <c r="C58" s="1" t="s">
        <v>0</v>
      </c>
      <c r="D58" s="4">
        <v>1</v>
      </c>
    </row>
    <row r="59" spans="1:5" customFormat="1">
      <c r="A59" s="36"/>
      <c r="B59" s="79"/>
      <c r="C59" s="1"/>
      <c r="D59" s="4"/>
    </row>
    <row r="60" spans="1:5" ht="28.5">
      <c r="A60" s="29">
        <v>12</v>
      </c>
      <c r="B60" s="79" t="s">
        <v>129</v>
      </c>
      <c r="C60" s="105">
        <v>0.1</v>
      </c>
    </row>
    <row r="61" spans="1:5">
      <c r="A61" s="102"/>
      <c r="B61" s="103"/>
      <c r="C61" s="104"/>
    </row>
    <row r="63" spans="1:5" s="10" customFormat="1" ht="15" thickBot="1">
      <c r="A63" s="33"/>
      <c r="B63" s="3" t="s">
        <v>3</v>
      </c>
      <c r="C63" s="5" t="s">
        <v>4</v>
      </c>
      <c r="E63" s="11"/>
    </row>
    <row r="64" spans="1:5" ht="15" thickTop="1"/>
    <row r="65" spans="1:2">
      <c r="B65" s="9" t="s">
        <v>130</v>
      </c>
    </row>
    <row r="66" spans="1:2" ht="28.5">
      <c r="A66" s="30" t="s">
        <v>64</v>
      </c>
      <c r="B66" s="108" t="s">
        <v>27</v>
      </c>
    </row>
    <row r="67" spans="1:2">
      <c r="B67" s="57" t="s">
        <v>118</v>
      </c>
    </row>
    <row r="69" spans="1:2">
      <c r="B69" s="9" t="s">
        <v>119</v>
      </c>
    </row>
    <row r="71" spans="1:2">
      <c r="B71" s="9" t="s">
        <v>131</v>
      </c>
    </row>
    <row r="73" spans="1:2">
      <c r="B73" s="9" t="s">
        <v>132</v>
      </c>
    </row>
    <row r="74" spans="1:2">
      <c r="B74" s="9" t="s">
        <v>133</v>
      </c>
    </row>
    <row r="75" spans="1:2">
      <c r="B75" s="9" t="s">
        <v>134</v>
      </c>
    </row>
  </sheetData>
  <mergeCells count="1">
    <mergeCell ref="B2:F2"/>
  </mergeCells>
  <pageMargins left="0.78740157480314965" right="0.59055118110236227" top="0.78740157480314965" bottom="0.78740157480314965" header="0" footer="0"/>
  <pageSetup paperSize="9" orientation="portrait" r:id="rId1"/>
  <headerFooter alignWithMargins="0">
    <oddHeader>&amp;C- &amp;P -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"/>
  <sheetViews>
    <sheetView tabSelected="1" view="pageBreakPreview" workbookViewId="0">
      <selection activeCell="B26" sqref="B26"/>
    </sheetView>
  </sheetViews>
  <sheetFormatPr defaultRowHeight="14.25"/>
  <cols>
    <col min="1" max="1" width="6.7109375" style="30" customWidth="1"/>
    <col min="2" max="2" width="45.7109375" style="9" customWidth="1"/>
    <col min="3" max="3" width="8.7109375" style="8" customWidth="1"/>
    <col min="4" max="4" width="8.7109375" style="4" customWidth="1"/>
    <col min="5" max="6" width="8.7109375" style="8" customWidth="1"/>
    <col min="7" max="16384" width="9.140625" style="8"/>
  </cols>
  <sheetData>
    <row r="1" spans="1:6" ht="15">
      <c r="B1" s="111" t="s">
        <v>135</v>
      </c>
      <c r="C1" s="113"/>
      <c r="D1" s="114"/>
      <c r="E1" s="113"/>
      <c r="F1" s="113"/>
    </row>
    <row r="2" spans="1:6" ht="305.25" customHeight="1">
      <c r="B2" s="127" t="s">
        <v>136</v>
      </c>
      <c r="C2" s="130"/>
      <c r="D2" s="130"/>
      <c r="E2" s="130"/>
      <c r="F2" s="130"/>
    </row>
    <row r="3" spans="1:6" ht="15" customHeight="1">
      <c r="B3" s="115"/>
      <c r="C3" s="116"/>
      <c r="D3" s="116"/>
      <c r="E3" s="116"/>
      <c r="F3" s="116"/>
    </row>
    <row r="4" spans="1:6" ht="15">
      <c r="A4" s="28" t="s">
        <v>63</v>
      </c>
      <c r="B4" s="129" t="s">
        <v>26</v>
      </c>
      <c r="C4" s="129"/>
      <c r="D4" s="129"/>
      <c r="E4" s="129"/>
      <c r="F4" s="129"/>
    </row>
    <row r="6" spans="1:6" ht="42.75">
      <c r="A6" s="29">
        <v>1</v>
      </c>
      <c r="B6" s="6" t="s">
        <v>56</v>
      </c>
    </row>
    <row r="7" spans="1:6">
      <c r="B7" s="6" t="s">
        <v>45</v>
      </c>
    </row>
    <row r="8" spans="1:6" ht="18.75">
      <c r="A8" s="30" t="s">
        <v>37</v>
      </c>
      <c r="B8" s="6" t="s">
        <v>44</v>
      </c>
    </row>
    <row r="9" spans="1:6" ht="18.75">
      <c r="A9" s="30" t="s">
        <v>37</v>
      </c>
      <c r="B9" s="6" t="s">
        <v>40</v>
      </c>
      <c r="C9" s="1" t="s">
        <v>0</v>
      </c>
      <c r="D9" s="4">
        <v>3</v>
      </c>
    </row>
    <row r="11" spans="1:6" ht="28.5">
      <c r="A11" s="29">
        <v>2</v>
      </c>
      <c r="B11" s="38" t="s">
        <v>57</v>
      </c>
      <c r="C11" s="6"/>
      <c r="D11" s="7"/>
      <c r="E11" s="6"/>
      <c r="F11" s="6"/>
    </row>
    <row r="12" spans="1:6">
      <c r="B12" s="6" t="s">
        <v>38</v>
      </c>
      <c r="C12" s="6" t="s">
        <v>2</v>
      </c>
      <c r="D12" s="7">
        <v>2</v>
      </c>
      <c r="E12" s="6"/>
      <c r="F12" s="6"/>
    </row>
    <row r="13" spans="1:6">
      <c r="B13" s="20" t="s">
        <v>48</v>
      </c>
      <c r="C13" s="20" t="s">
        <v>2</v>
      </c>
      <c r="D13" s="7">
        <v>24</v>
      </c>
      <c r="E13" s="20"/>
      <c r="F13" s="20"/>
    </row>
    <row r="14" spans="1:6">
      <c r="B14" s="6"/>
      <c r="C14" s="6"/>
      <c r="D14" s="7"/>
      <c r="E14" s="6"/>
      <c r="F14" s="6"/>
    </row>
    <row r="15" spans="1:6" ht="42.75">
      <c r="A15" s="29">
        <f>COUNT($A$5:A14)+1</f>
        <v>3</v>
      </c>
      <c r="B15" s="37" t="s">
        <v>105</v>
      </c>
      <c r="C15" s="20"/>
      <c r="D15" s="7"/>
      <c r="E15" s="20"/>
      <c r="F15" s="20"/>
    </row>
    <row r="16" spans="1:6">
      <c r="B16" s="20" t="s">
        <v>38</v>
      </c>
      <c r="C16" s="1" t="s">
        <v>0</v>
      </c>
      <c r="D16" s="4">
        <v>1</v>
      </c>
      <c r="E16" s="9"/>
      <c r="F16" s="9"/>
    </row>
    <row r="17" spans="1:6">
      <c r="B17" s="20" t="s">
        <v>48</v>
      </c>
      <c r="C17" s="1" t="s">
        <v>0</v>
      </c>
      <c r="D17" s="4">
        <v>3</v>
      </c>
      <c r="E17" s="9"/>
      <c r="F17" s="9"/>
    </row>
    <row r="19" spans="1:6" ht="28.5">
      <c r="A19" s="29">
        <f>COUNT($A$5:A18)+1</f>
        <v>4</v>
      </c>
      <c r="B19" s="42" t="s">
        <v>59</v>
      </c>
      <c r="C19" s="20"/>
      <c r="D19" s="7"/>
      <c r="E19" s="20"/>
      <c r="F19" s="20"/>
    </row>
    <row r="20" spans="1:6">
      <c r="B20" s="42" t="s">
        <v>60</v>
      </c>
      <c r="C20" s="1" t="s">
        <v>0</v>
      </c>
      <c r="D20" s="4">
        <v>3</v>
      </c>
      <c r="E20" s="9"/>
      <c r="F20" s="9"/>
    </row>
    <row r="22" spans="1:6" ht="28.5">
      <c r="A22" s="29">
        <f>COUNT($A$5:A21)+1</f>
        <v>5</v>
      </c>
      <c r="B22" s="6" t="s">
        <v>39</v>
      </c>
      <c r="E22" s="9"/>
      <c r="F22" s="9"/>
    </row>
    <row r="23" spans="1:6">
      <c r="B23" s="6"/>
      <c r="C23" s="1" t="s">
        <v>17</v>
      </c>
      <c r="D23" s="4">
        <v>3</v>
      </c>
      <c r="E23" s="9"/>
      <c r="F23" s="9"/>
    </row>
    <row r="24" spans="1:6">
      <c r="B24" s="79"/>
      <c r="C24" s="1"/>
      <c r="E24" s="9"/>
      <c r="F24" s="9"/>
    </row>
    <row r="25" spans="1:6" ht="28.5">
      <c r="A25" s="29">
        <v>6</v>
      </c>
      <c r="B25" s="79" t="s">
        <v>129</v>
      </c>
      <c r="C25" s="105">
        <v>0.1</v>
      </c>
    </row>
    <row r="26" spans="1:6">
      <c r="A26" s="102"/>
      <c r="B26" s="103"/>
      <c r="C26" s="104"/>
    </row>
    <row r="28" spans="1:6" s="10" customFormat="1" ht="15" thickBot="1">
      <c r="A28" s="34"/>
      <c r="B28" s="3" t="s">
        <v>3</v>
      </c>
      <c r="C28" s="5" t="s">
        <v>4</v>
      </c>
      <c r="D28" s="11"/>
    </row>
    <row r="29" spans="1:6" ht="15" thickTop="1"/>
    <row r="31" spans="1:6">
      <c r="A31" s="106"/>
      <c r="B31" s="9" t="s">
        <v>130</v>
      </c>
    </row>
    <row r="32" spans="1:6">
      <c r="A32" s="107" t="s">
        <v>63</v>
      </c>
      <c r="B32" s="9" t="s">
        <v>26</v>
      </c>
    </row>
    <row r="33" spans="1:2">
      <c r="A33" s="106"/>
      <c r="B33" s="57" t="s">
        <v>118</v>
      </c>
    </row>
    <row r="34" spans="1:2">
      <c r="A34" s="106"/>
    </row>
    <row r="35" spans="1:2">
      <c r="A35" s="106"/>
      <c r="B35" s="9" t="s">
        <v>119</v>
      </c>
    </row>
    <row r="36" spans="1:2">
      <c r="A36" s="106"/>
    </row>
    <row r="37" spans="1:2">
      <c r="A37" s="106"/>
      <c r="B37" s="9" t="s">
        <v>131</v>
      </c>
    </row>
    <row r="38" spans="1:2">
      <c r="A38" s="106"/>
    </row>
    <row r="39" spans="1:2">
      <c r="A39" s="106"/>
      <c r="B39" s="9" t="s">
        <v>132</v>
      </c>
    </row>
    <row r="40" spans="1:2">
      <c r="A40" s="106"/>
      <c r="B40" s="9" t="s">
        <v>133</v>
      </c>
    </row>
    <row r="41" spans="1:2">
      <c r="A41" s="106"/>
      <c r="B41" s="9" t="s">
        <v>134</v>
      </c>
    </row>
  </sheetData>
  <mergeCells count="2">
    <mergeCell ref="B4:F4"/>
    <mergeCell ref="B2:F2"/>
  </mergeCells>
  <phoneticPr fontId="0" type="noConversion"/>
  <pageMargins left="0.78740157480314965" right="0.59055118110236227" top="0.78740157480314965" bottom="0.78740157480314965" header="0" footer="0"/>
  <pageSetup paperSize="9" orientation="portrait" r:id="rId1"/>
  <headerFooter alignWithMargins="0">
    <oddHeader>&amp;C-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4</vt:i4>
      </vt:variant>
    </vt:vector>
  </HeadingPairs>
  <TitlesOfParts>
    <vt:vector size="8" baseType="lpstr">
      <vt:lpstr>ocena vrednosti</vt:lpstr>
      <vt:lpstr>Vodovodna instalacija</vt:lpstr>
      <vt:lpstr>Hlajenje in ogrevanje</vt:lpstr>
      <vt:lpstr>Prezračevanje</vt:lpstr>
      <vt:lpstr>'Hlajenje in ogrevanje'!Področje_tiskanja</vt:lpstr>
      <vt:lpstr>'ocena vrednosti'!Področje_tiskanja</vt:lpstr>
      <vt:lpstr>Prezračevanje!Področje_tiskanja</vt:lpstr>
      <vt:lpstr>'Vodovodna instalacija'!Področje_tiskanja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Lucka</cp:lastModifiedBy>
  <cp:lastPrinted>2020-11-13T10:46:33Z</cp:lastPrinted>
  <dcterms:created xsi:type="dcterms:W3CDTF">1997-01-31T12:20:41Z</dcterms:created>
  <dcterms:modified xsi:type="dcterms:W3CDTF">2021-04-28T06:02:06Z</dcterms:modified>
</cp:coreProperties>
</file>